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경상국립대학교\5.등록수납업무(2월,8월)\2025년\2. 1학기 재학생\"/>
    </mc:Choice>
  </mc:AlternateContent>
  <bookViews>
    <workbookView xWindow="600" yWindow="165" windowWidth="14160" windowHeight="8880" tabRatio="911"/>
  </bookViews>
  <sheets>
    <sheet name="대학(학기제)" sheetId="5" r:id="rId1"/>
    <sheet name="대학(학점제) " sheetId="11" r:id="rId2"/>
    <sheet name="산업대학-학점제" sheetId="6" state="hidden" r:id="rId3"/>
    <sheet name="대학(학점제)(수업료1,2)" sheetId="12" state="hidden" r:id="rId4"/>
    <sheet name="일반대학원(학기제)" sheetId="9" r:id="rId5"/>
    <sheet name="일반대학원(학기제)(수업료1,2)" sheetId="14" state="hidden" r:id="rId6"/>
    <sheet name="특수대학원(학점제)" sheetId="10" r:id="rId7"/>
    <sheet name="특수대학원(학점제) (수업료1,2)" sheetId="15" state="hidden" r:id="rId8"/>
    <sheet name="2017대학등록금기준정보" sheetId="16" state="hidden" r:id="rId9"/>
    <sheet name="2017대학원등록금기준정보" sheetId="17" state="hidden" r:id="rId10"/>
    <sheet name="산업대생조견표" sheetId="18" state="hidden" r:id="rId11"/>
  </sheets>
  <definedNames>
    <definedName name="_xlnm._FilterDatabase" localSheetId="0" hidden="1">'대학(학기제)'!$A$4:$E$12</definedName>
    <definedName name="_xlnm.Print_Area" localSheetId="8">'2017대학등록금기준정보'!$A$1:$T$52</definedName>
  </definedNames>
  <calcPr calcId="162913"/>
</workbook>
</file>

<file path=xl/calcChain.xml><?xml version="1.0" encoding="utf-8"?>
<calcChain xmlns="http://schemas.openxmlformats.org/spreadsheetml/2006/main">
  <c r="D17" i="15" l="1"/>
  <c r="F26" i="12"/>
  <c r="G12" i="15" l="1"/>
  <c r="G6" i="15"/>
  <c r="F6" i="15"/>
  <c r="E8" i="15"/>
  <c r="E9" i="15"/>
  <c r="E10" i="15"/>
  <c r="E11" i="15"/>
  <c r="E12" i="15"/>
  <c r="E13" i="15"/>
  <c r="E14" i="15"/>
  <c r="E15" i="15"/>
  <c r="E16" i="15"/>
  <c r="E17" i="15"/>
  <c r="E7" i="15"/>
  <c r="F12" i="15"/>
  <c r="F13" i="15"/>
  <c r="D8" i="15"/>
  <c r="D9" i="15"/>
  <c r="D10" i="15"/>
  <c r="F10" i="15" s="1"/>
  <c r="D11" i="15"/>
  <c r="D12" i="15"/>
  <c r="D13" i="15"/>
  <c r="D14" i="15"/>
  <c r="D15" i="15"/>
  <c r="D16" i="15"/>
  <c r="D7" i="15"/>
  <c r="C8" i="15"/>
  <c r="G8" i="15" s="1"/>
  <c r="C9" i="15"/>
  <c r="G9" i="15" s="1"/>
  <c r="C10" i="15"/>
  <c r="G10" i="15" s="1"/>
  <c r="C11" i="15"/>
  <c r="G11" i="15" s="1"/>
  <c r="C12" i="15"/>
  <c r="C13" i="15"/>
  <c r="G13" i="15" s="1"/>
  <c r="C14" i="15"/>
  <c r="G14" i="15" s="1"/>
  <c r="C15" i="15"/>
  <c r="G15" i="15" s="1"/>
  <c r="C16" i="15"/>
  <c r="G16" i="15" s="1"/>
  <c r="C17" i="15"/>
  <c r="G17" i="15" s="1"/>
  <c r="C7" i="15"/>
  <c r="G7" i="15" s="1"/>
  <c r="E7" i="14"/>
  <c r="E6" i="14"/>
  <c r="E5" i="14"/>
  <c r="E4" i="14"/>
  <c r="R26" i="12"/>
  <c r="L26" i="12"/>
  <c r="R6" i="12"/>
  <c r="L6" i="12"/>
  <c r="F6" i="12"/>
  <c r="F11" i="15" l="1"/>
  <c r="F17" i="15"/>
  <c r="F9" i="15"/>
  <c r="F16" i="15"/>
  <c r="F8" i="15"/>
  <c r="F15" i="15"/>
  <c r="F7" i="15"/>
  <c r="F14" i="15"/>
  <c r="H6" i="6" l="1"/>
  <c r="D6" i="6"/>
  <c r="H30" i="6"/>
  <c r="D30" i="6"/>
  <c r="H29" i="6"/>
  <c r="D29" i="6"/>
  <c r="H28" i="6"/>
  <c r="D28" i="6"/>
  <c r="H27" i="6"/>
  <c r="D27" i="6"/>
  <c r="H26" i="6"/>
  <c r="D26" i="6"/>
  <c r="H25" i="6"/>
  <c r="D25" i="6"/>
  <c r="H24" i="6"/>
  <c r="D24" i="6"/>
  <c r="H23" i="6"/>
  <c r="D23" i="6"/>
  <c r="H22" i="6"/>
  <c r="D22" i="6"/>
  <c r="H21" i="6"/>
  <c r="D21" i="6"/>
  <c r="H20" i="6"/>
  <c r="D20" i="6"/>
  <c r="H19" i="6"/>
  <c r="D19" i="6"/>
  <c r="H18" i="6"/>
  <c r="D18" i="6"/>
  <c r="H17" i="6"/>
  <c r="D17" i="6"/>
  <c r="H16" i="6"/>
  <c r="D16" i="6"/>
  <c r="H15" i="6"/>
  <c r="D15" i="6"/>
  <c r="H14" i="6"/>
  <c r="D14" i="6"/>
  <c r="H13" i="6"/>
  <c r="D13" i="6"/>
  <c r="H12" i="6"/>
  <c r="D12" i="6"/>
  <c r="H11" i="6"/>
  <c r="D11" i="6"/>
  <c r="H10" i="6"/>
  <c r="D10" i="6"/>
  <c r="H9" i="6"/>
  <c r="D9" i="6"/>
  <c r="H8" i="6"/>
  <c r="D8" i="6"/>
  <c r="H7" i="6"/>
  <c r="D7" i="6"/>
</calcChain>
</file>

<file path=xl/sharedStrings.xml><?xml version="1.0" encoding="utf-8"?>
<sst xmlns="http://schemas.openxmlformats.org/spreadsheetml/2006/main" count="829" uniqueCount="181">
  <si>
    <t>입학금</t>
    <phoneticPr fontId="8" type="noConversion"/>
  </si>
  <si>
    <t>학점</t>
    <phoneticPr fontId="8" type="noConversion"/>
  </si>
  <si>
    <t>계열</t>
    <phoneticPr fontId="8" type="noConversion"/>
  </si>
  <si>
    <t>자연계열</t>
    <phoneticPr fontId="8" type="noConversion"/>
  </si>
  <si>
    <t>인문사회계열</t>
    <phoneticPr fontId="8" type="noConversion"/>
  </si>
  <si>
    <t>(야간, 학점제)</t>
    <phoneticPr fontId="8" type="noConversion"/>
  </si>
  <si>
    <t>(단위:원)</t>
    <phoneticPr fontId="8" type="noConversion"/>
  </si>
  <si>
    <t>학년</t>
    <phoneticPr fontId="8" type="noConversion"/>
  </si>
  <si>
    <t>해당학과</t>
    <phoneticPr fontId="8" type="noConversion"/>
  </si>
  <si>
    <t>인문사회과학대학/ 상경대학</t>
    <phoneticPr fontId="8" type="noConversion"/>
  </si>
  <si>
    <t>자연</t>
    <phoneticPr fontId="8" type="noConversion"/>
  </si>
  <si>
    <t>공학</t>
    <phoneticPr fontId="8" type="noConversion"/>
  </si>
  <si>
    <t>인문사회</t>
    <phoneticPr fontId="8" type="noConversion"/>
  </si>
  <si>
    <t>계
(입학금 미포함)</t>
    <phoneticPr fontId="8" type="noConversion"/>
  </si>
  <si>
    <t>학기제</t>
    <phoneticPr fontId="8" type="noConversion"/>
  </si>
  <si>
    <t>(단위: 원)</t>
    <phoneticPr fontId="8" type="noConversion"/>
  </si>
  <si>
    <t>입학금</t>
    <phoneticPr fontId="8" type="noConversion"/>
  </si>
  <si>
    <t>공학계열</t>
    <phoneticPr fontId="8" type="noConversion"/>
  </si>
  <si>
    <t>예능계열</t>
    <phoneticPr fontId="8" type="noConversion"/>
  </si>
  <si>
    <t>학점</t>
    <phoneticPr fontId="8" type="noConversion"/>
  </si>
  <si>
    <t>입학금</t>
    <phoneticPr fontId="8" type="noConversion"/>
  </si>
  <si>
    <t>계(입학금 미포함)</t>
    <phoneticPr fontId="8" type="noConversion"/>
  </si>
  <si>
    <t>생명과학대학</t>
    <phoneticPr fontId="8" type="noConversion"/>
  </si>
  <si>
    <t>수업료</t>
    <phoneticPr fontId="8" type="noConversion"/>
  </si>
  <si>
    <t>계
(입학금 미포함)</t>
    <phoneticPr fontId="8" type="noConversion"/>
  </si>
  <si>
    <t>생명과학대학/건설환경공과대학/융합기술공과대학</t>
    <phoneticPr fontId="8" type="noConversion"/>
  </si>
  <si>
    <t>산업복지
(자연공학계열)</t>
    <phoneticPr fontId="8" type="noConversion"/>
  </si>
  <si>
    <t>산업복지대학원.창업대학원(일반대학체제 학생)</t>
    <phoneticPr fontId="8" type="noConversion"/>
  </si>
  <si>
    <t>석사</t>
    <phoneticPr fontId="8" type="noConversion"/>
  </si>
  <si>
    <t>박사</t>
    <phoneticPr fontId="8" type="noConversion"/>
  </si>
  <si>
    <t>- 식물자원학과
- 동물생명과학과
- 산림자원학과
- 원예학과
- 동물소재공학과
- 식품과학과
- 제약공학과</t>
    <phoneticPr fontId="8" type="noConversion"/>
  </si>
  <si>
    <t>- 동물생명과학과
- 동물소재공학과
- 식물자원학과
- 식품과학과
- 제약공학과</t>
    <phoneticPr fontId="8" type="noConversion"/>
  </si>
  <si>
    <t>- 토목공학과
- 조경학과
- 환경공학과
- 인테리어재료공학과
- 건축공학과
- 기계공학과
- IT융합공학과
- 전자공학과
- 메카트로닉스공학과
- 자동차공학과
- 건축학과</t>
    <phoneticPr fontId="8" type="noConversion"/>
  </si>
  <si>
    <t>- 토목공학과
- 전자공학과
- 자동차공학과
- 친환경건설공학과
- 컴퓨터메카트로닉스공학과</t>
    <phoneticPr fontId="8" type="noConversion"/>
  </si>
  <si>
    <t>- 텍스타일디자인학과</t>
    <phoneticPr fontId="8" type="noConversion"/>
  </si>
  <si>
    <t>- 경영학과
- 전자상거래.무역학과</t>
    <phoneticPr fontId="8" type="noConversion"/>
  </si>
  <si>
    <t>건설환경공과대학. 융합기술공과대학</t>
    <phoneticPr fontId="8" type="noConversion"/>
  </si>
  <si>
    <t>인문사회과학대학. 상경대학</t>
    <phoneticPr fontId="8" type="noConversion"/>
  </si>
  <si>
    <t>계
(입학금 제외)</t>
    <phoneticPr fontId="8" type="noConversion"/>
  </si>
  <si>
    <t>* 2017학년도 4.1% 인하</t>
    <phoneticPr fontId="8" type="noConversion"/>
  </si>
  <si>
    <t>- 건설환경공과대학계열
- 융합기술공과대학계열</t>
    <phoneticPr fontId="8" type="noConversion"/>
  </si>
  <si>
    <t>* 시간제 등록생, 계절학기, 졸업유예 해당</t>
    <phoneticPr fontId="8" type="noConversion"/>
  </si>
  <si>
    <t>- 산림자원학과</t>
    <phoneticPr fontId="8" type="noConversion"/>
  </si>
  <si>
    <t>- 자유전공학부
- 상경대학계열</t>
    <phoneticPr fontId="8" type="noConversion"/>
  </si>
  <si>
    <t>계
(입학금 제외)</t>
    <phoneticPr fontId="8" type="noConversion"/>
  </si>
  <si>
    <t>※ 2011학년도~2017학년도 동결</t>
    <phoneticPr fontId="8" type="noConversion"/>
  </si>
  <si>
    <r>
      <t>※ 산업복지대학원: 2011학년도 ~ 2017학년도 동결
 ※ 창업대학원: 2013~2017학년도 동결</t>
    </r>
    <r>
      <rPr>
        <sz val="11"/>
        <rFont val="돋움"/>
        <family val="3"/>
        <charset val="129"/>
      </rPr>
      <t/>
    </r>
    <phoneticPr fontId="8" type="noConversion"/>
  </si>
  <si>
    <t>계열</t>
    <phoneticPr fontId="8" type="noConversion"/>
  </si>
  <si>
    <t>- 영어학과
- 산업경제학과
- 회계학과
- 경영학과
- 전자상거래
- 무역학과
- 아동가족학과</t>
    <phoneticPr fontId="8" type="noConversion"/>
  </si>
  <si>
    <t>○ 산업복지대학원 
  - 자연공학계열: 생명산업학전공, 녹색건설환경공학전공, 융합기술공학전공, 공간디자인전공, 산림환경자원학전공
  - 인문사회계열: 사회복지학전공, 아동학전공, 영어교육전공
○ 창업대학원
  - 인문사회계열: 창업학과</t>
    <phoneticPr fontId="8" type="noConversion"/>
  </si>
  <si>
    <t>학점제</t>
    <phoneticPr fontId="8" type="noConversion"/>
  </si>
  <si>
    <t>산업복지
(인문사회/창업대학원)</t>
    <phoneticPr fontId="8" type="noConversion"/>
  </si>
  <si>
    <t>(야간, 학점제)</t>
    <phoneticPr fontId="8" type="noConversion"/>
  </si>
  <si>
    <t>(단위:원)</t>
    <phoneticPr fontId="8" type="noConversion"/>
  </si>
  <si>
    <t>생명과학대학</t>
    <phoneticPr fontId="8" type="noConversion"/>
  </si>
  <si>
    <t>건설환경공과대학. 융합기술공과대학</t>
    <phoneticPr fontId="8" type="noConversion"/>
  </si>
  <si>
    <t>인문사회과학대학. 상경대학</t>
    <phoneticPr fontId="8" type="noConversion"/>
  </si>
  <si>
    <t>학점</t>
    <phoneticPr fontId="8" type="noConversion"/>
  </si>
  <si>
    <t>계열</t>
    <phoneticPr fontId="8" type="noConversion"/>
  </si>
  <si>
    <t>입학금</t>
    <phoneticPr fontId="8" type="noConversion"/>
  </si>
  <si>
    <t>학점</t>
    <phoneticPr fontId="8" type="noConversion"/>
  </si>
  <si>
    <t>계열</t>
    <phoneticPr fontId="8" type="noConversion"/>
  </si>
  <si>
    <t>입학금</t>
    <phoneticPr fontId="8" type="noConversion"/>
  </si>
  <si>
    <t>자연</t>
    <phoneticPr fontId="8" type="noConversion"/>
  </si>
  <si>
    <t>공학</t>
    <phoneticPr fontId="8" type="noConversion"/>
  </si>
  <si>
    <t>인문사회</t>
    <phoneticPr fontId="8" type="noConversion"/>
  </si>
  <si>
    <t xml:space="preserve">- 농약·한약자원학부
- 동물생명과학과
- 산림자원학과
- 원예학과
- 식품과학부
- 동물소재공학과
- 제약공학과
- 간호학과
</t>
  </si>
  <si>
    <t>- 토목공학과
- 조경학과
- 환경공학과
- 인테리어재료공학과
- 텍스타일디자인학과
- 건축공학과
- 건축학과
- 건설환경공과대학계열
- 기계공학과
- 컴퓨터공학과
- 전자공학과
- 메카트로닉스공학과
- 자동차공학과
- 에너지공학과
- 융합기술공과대학계열</t>
  </si>
  <si>
    <t xml:space="preserve">- 아동가족학과
- 사회복지학과
- 영어학과
- 자유전공학부
- 산업경제학과
- 회계정보학과
- 벤처경영학과
- 전자상거래학과
- 글로벌무역통상학과
- 상경대학계열
</t>
  </si>
  <si>
    <t>계
(입학금 제외)</t>
    <phoneticPr fontId="8" type="noConversion"/>
  </si>
  <si>
    <t>수업료1</t>
  </si>
  <si>
    <t>수업료1</t>
    <phoneticPr fontId="8" type="noConversion"/>
  </si>
  <si>
    <t>수업료2</t>
  </si>
  <si>
    <t>수업료2</t>
    <phoneticPr fontId="8" type="noConversion"/>
  </si>
  <si>
    <t>수업료1</t>
    <phoneticPr fontId="8" type="noConversion"/>
  </si>
  <si>
    <t>수업료2</t>
    <phoneticPr fontId="8" type="noConversion"/>
  </si>
  <si>
    <r>
      <t xml:space="preserve">계
</t>
    </r>
    <r>
      <rPr>
        <b/>
        <sz val="10"/>
        <rFont val="돋움"/>
        <family val="3"/>
        <charset val="129"/>
      </rPr>
      <t>(입학금 제외)</t>
    </r>
    <phoneticPr fontId="8" type="noConversion"/>
  </si>
  <si>
    <t>수업료1</t>
    <phoneticPr fontId="8" type="noConversion"/>
  </si>
  <si>
    <t>수업료2</t>
    <phoneticPr fontId="8" type="noConversion"/>
  </si>
  <si>
    <t>출력일시 : 2017.01.26</t>
  </si>
  <si>
    <t>2017학년도 1학기</t>
  </si>
  <si>
    <t>Page 1 of 1</t>
  </si>
  <si>
    <t>대학구분</t>
  </si>
  <si>
    <t>단과대학</t>
  </si>
  <si>
    <t>계열구분</t>
  </si>
  <si>
    <t>납부</t>
  </si>
  <si>
    <t>학년</t>
  </si>
  <si>
    <t>입 학 금</t>
  </si>
  <si>
    <t>수 업 료</t>
  </si>
  <si>
    <t>기성회비</t>
  </si>
  <si>
    <t>비고</t>
  </si>
  <si>
    <t>코드</t>
  </si>
  <si>
    <t>잡부금명</t>
  </si>
  <si>
    <t>경남과학기술대학교</t>
  </si>
  <si>
    <t>건설환경공과대학</t>
  </si>
  <si>
    <t>공학계열</t>
  </si>
  <si>
    <t>학기제</t>
  </si>
  <si>
    <t>학점제</t>
  </si>
  <si>
    <t>예능계열</t>
  </si>
  <si>
    <t>상경대학</t>
  </si>
  <si>
    <t>인문계열</t>
  </si>
  <si>
    <t>생명과학대학</t>
  </si>
  <si>
    <t>자연계열</t>
  </si>
  <si>
    <t>융합기술공과대학</t>
  </si>
  <si>
    <t>인문사회과학대학</t>
  </si>
  <si>
    <t>P_ID:W_DRGJ30</t>
  </si>
  <si>
    <t>학기차</t>
  </si>
  <si>
    <t>잡부금</t>
  </si>
  <si>
    <t>경남과기대(박사)</t>
  </si>
  <si>
    <t>일반대학원</t>
  </si>
  <si>
    <t>G</t>
  </si>
  <si>
    <t>사회계열</t>
  </si>
  <si>
    <t>자연과학계열</t>
  </si>
  <si>
    <t>경남과기대(석사)</t>
  </si>
  <si>
    <t>사회복지대학원</t>
  </si>
  <si>
    <t>산업대학원</t>
  </si>
  <si>
    <t>산업복지대학원</t>
  </si>
  <si>
    <t>예체능계열</t>
  </si>
  <si>
    <t>창업대학원</t>
  </si>
  <si>
    <t>2017학년도 대학 등록금 기준 정보</t>
    <phoneticPr fontId="8" type="noConversion"/>
  </si>
  <si>
    <t>2017학년도 대학원 등록금 기준 정보</t>
    <phoneticPr fontId="8" type="noConversion"/>
  </si>
  <si>
    <t>출력일시 : 2017.01.31</t>
  </si>
  <si>
    <t>진주산업대학교</t>
  </si>
  <si>
    <t>학점</t>
    <phoneticPr fontId="8" type="noConversion"/>
  </si>
  <si>
    <t>계열</t>
    <phoneticPr fontId="8" type="noConversion"/>
  </si>
  <si>
    <t>자연공학</t>
    <phoneticPr fontId="8" type="noConversion"/>
  </si>
  <si>
    <t>인문사회</t>
    <phoneticPr fontId="8" type="noConversion"/>
  </si>
  <si>
    <t>공학</t>
    <phoneticPr fontId="8" type="noConversion"/>
  </si>
  <si>
    <t>자연과학</t>
    <phoneticPr fontId="8" type="noConversion"/>
  </si>
  <si>
    <t>자연</t>
    <phoneticPr fontId="8" type="noConversion"/>
  </si>
  <si>
    <t>공학</t>
  </si>
  <si>
    <t>예체능</t>
    <phoneticPr fontId="8" type="noConversion"/>
  </si>
  <si>
    <t>전학년</t>
    <phoneticPr fontId="8" type="noConversion"/>
  </si>
  <si>
    <t>- 토목공학과
- 전자공학과
- 자동차공학과
- 에너지공학과
- 도시시스템공학과(협동)
- 컴퓨터메카트로닉스공학과(협동)</t>
    <phoneticPr fontId="8" type="noConversion"/>
  </si>
  <si>
    <t>인문</t>
    <phoneticPr fontId="8" type="noConversion"/>
  </si>
  <si>
    <t>사회</t>
    <phoneticPr fontId="8" type="noConversion"/>
  </si>
  <si>
    <t>예능</t>
    <phoneticPr fontId="8" type="noConversion"/>
  </si>
  <si>
    <t>&lt;단위: 원&gt;</t>
    <phoneticPr fontId="8" type="noConversion"/>
  </si>
  <si>
    <t>전학년</t>
    <phoneticPr fontId="8" type="noConversion"/>
  </si>
  <si>
    <t xml:space="preserve"> 산림자원학과</t>
    <phoneticPr fontId="8" type="noConversion"/>
  </si>
  <si>
    <t>- 텍스타일디자인학과</t>
    <phoneticPr fontId="8" type="noConversion"/>
  </si>
  <si>
    <t>기계공학과, 자동차공학과, 융합기술공과대학계열</t>
    <phoneticPr fontId="8" type="noConversion"/>
  </si>
  <si>
    <t>본부대학</t>
    <phoneticPr fontId="8" type="noConversion"/>
  </si>
  <si>
    <t>예체능</t>
    <phoneticPr fontId="8" type="noConversion"/>
  </si>
  <si>
    <t>회계학과,  경영학과,  상경대학계열</t>
    <phoneticPr fontId="8" type="noConversion"/>
  </si>
  <si>
    <t>* 시간제 등록생, 계절학기, 졸업유예자 해당</t>
    <phoneticPr fontId="8" type="noConversion"/>
  </si>
  <si>
    <t>- 식물자원학과(협동)
- 동물생명과학과
- 산림자원학과
- 동물소재공학과
- 식품과학과
- 제약공학과</t>
    <phoneticPr fontId="8" type="noConversion"/>
  </si>
  <si>
    <t>[인문사회계열]  산업복지대학원, 창업대학원 &lt;석사&gt;</t>
    <phoneticPr fontId="8" type="noConversion"/>
  </si>
  <si>
    <t>- 영어학과
- 사회복지학과
- 회계학과
- 경영학과
- 글로벌무역통상학과</t>
    <phoneticPr fontId="8" type="noConversion"/>
  </si>
  <si>
    <t>전액</t>
  </si>
  <si>
    <t>- 토목공학과, 조경학과, 환경공학과
- 인테리어재료공학과, 건축공학과
- 건축학과(5년제)</t>
    <phoneticPr fontId="8" type="noConversion"/>
  </si>
  <si>
    <t>- 융합학부(스포츠매니지먼트전공), 휴먼헬스케어학과</t>
    <phoneticPr fontId="8" type="noConversion"/>
  </si>
  <si>
    <t>- 식물자원학과
- 바이오신소재과학과
- 동물생명과학과
- 산림자원학과
- 원예과학과
- 동물소재공학과
- 식품과학과
- 제약공학과
- 간호학과</t>
    <phoneticPr fontId="8" type="noConversion"/>
  </si>
  <si>
    <t>- 토목공학과
- 조경학과
- 환경공학과
- 인테리어재료공학과
- 건축공학과
- 기계공학과
- 컴퓨터공학과
- 전자공학과
- 메카트로닉스공학과
- 자동차공학과
- 에너지공학과
- 건축학과
- 도시시스템공학과</t>
    <phoneticPr fontId="8" type="noConversion"/>
  </si>
  <si>
    <t>- 영어학과
- 경제학과
- 회계학과
- 경영학과
- 스마트유통물류학과
- 글로벌무역통상학과
- 아동가족상담학과
- 사회복지학과</t>
    <phoneticPr fontId="8" type="noConversion"/>
  </si>
  <si>
    <t>- 농학·한약자원학부(농학전공, 한약자원전공), 스마트농산업학과, 항노화신소재과학과
- 동물생명과학과,  산림자원학과, 원예과학과
- 식품과학부(식품생명공학전공, 영양학전공)
- 동물소재공학과, 제약공학과, 간호학과</t>
    <phoneticPr fontId="8" type="noConversion"/>
  </si>
  <si>
    <t>수업연한초과자 신청학점별 징수금액</t>
    <phoneticPr fontId="8" type="noConversion"/>
  </si>
  <si>
    <t>[자연과학계열] 산업복지대학원 &lt;석사&gt;</t>
    <phoneticPr fontId="8" type="noConversion"/>
  </si>
  <si>
    <t>* 전계열 동결</t>
    <phoneticPr fontId="8" type="noConversion"/>
  </si>
  <si>
    <t>- 기계공학과, 기계공학부(스마트자동화시스템전공, 항공기계시스템전공, 정밀기계시스템전공)
 - 컴퓨터공학과, 컴퓨터공학부(컴퓨터소프트웨어전공, 빅데이터전공)
- 전자공학과, 융합전자공학부(전자공학전공, IOT융합시스템전공), 메카트로닉스공학과, 
- 메카트로닉스공학부(메카트로닉스공학전공, 스마트전력공학전공), 자동차공학과, 에너지공학과</t>
    <phoneticPr fontId="8" type="noConversion"/>
  </si>
  <si>
    <t>- 경제학과, 회계학과, 경영학과
- 유통학과, 스마트유통물류학과
- 글로벌무역통상학과</t>
    <phoneticPr fontId="8" type="noConversion"/>
  </si>
  <si>
    <t>- 아동가족학과, 사회복지학과, 영어학과</t>
    <phoneticPr fontId="8" type="noConversion"/>
  </si>
  <si>
    <t>1~3학점
(등록금의 1/6)</t>
    <phoneticPr fontId="8" type="noConversion"/>
  </si>
  <si>
    <t>10학점~
(등록금 전액)</t>
    <phoneticPr fontId="8" type="noConversion"/>
  </si>
  <si>
    <t>4~6학점
(등록금의 1/3)</t>
    <phoneticPr fontId="8" type="noConversion"/>
  </si>
  <si>
    <t>[자연계열] 
생명과학대학</t>
    <phoneticPr fontId="8" type="noConversion"/>
  </si>
  <si>
    <t>1~3학점까지
(등록금의1/2)</t>
    <phoneticPr fontId="8" type="noConversion"/>
  </si>
  <si>
    <t>4학점이상</t>
    <phoneticPr fontId="8" type="noConversion"/>
  </si>
  <si>
    <t>수업료</t>
    <phoneticPr fontId="8" type="noConversion"/>
  </si>
  <si>
    <t>&lt; 자연공학계열&gt;
○ 산업복지대학원: 생명산업학전공, 녹색건설환경공학전공, 융합기술공학전공, 공간디자인전공, 산림환경자원학전공, 국제식량안보학과</t>
    <phoneticPr fontId="8" type="noConversion"/>
  </si>
  <si>
    <r>
      <t>&lt;인문사회계열&gt;
○산업복지대학원: 사회복지학전공, 아동학전공, 영어교육전공, 한국차문화학과
○창업대학원: 창업학과</t>
    </r>
    <r>
      <rPr>
        <sz val="10"/>
        <color rgb="FFFF0000"/>
        <rFont val="맑은 고딕"/>
        <family val="3"/>
        <charset val="129"/>
        <scheme val="minor"/>
      </rPr>
      <t>(*대학원에서 신입생 모집시: 인문사회계열코드 적용, 6학점 책정 확인)</t>
    </r>
    <phoneticPr fontId="8" type="noConversion"/>
  </si>
  <si>
    <t>[인문사회계열] 
인문사회과학대학, 상경대학</t>
    <phoneticPr fontId="8" type="noConversion"/>
  </si>
  <si>
    <t>[공학계열] 
건설환경공과대학, 융합기술공과대학</t>
    <phoneticPr fontId="8" type="noConversion"/>
  </si>
  <si>
    <t>7~9점
(등록금의 1/2)</t>
    <phoneticPr fontId="8" type="noConversion"/>
  </si>
  <si>
    <t xml:space="preserve">                    구분대학</t>
    <phoneticPr fontId="8" type="noConversion"/>
  </si>
  <si>
    <t>2025학년도 구.경남과학기술대학교 학적 대학 등록금 책정표(주간, 학기제)</t>
  </si>
  <si>
    <t>2025학년도 구.경남과학기술대학교 학적 대학 등록금 책정표(야간, 학점제)</t>
  </si>
  <si>
    <t>2025학년도 구.경남과학기술대학교 학적 일반대학원(석.박사) 등록금 책정표&lt;학기제&gt;</t>
  </si>
  <si>
    <t>※ 2011학년도~2025학년도 동결, 2018학년도 입학금 폐지</t>
  </si>
  <si>
    <t>2025학년도 구.경남과학기술대학교 학적 특수대학원 등록금 책정표&lt;학점제&gt;</t>
  </si>
  <si>
    <t>※ 산업복지대학원: 2011학년도 ~ 2025학년도 동결, 2018학년도 입학금 폐지
 ※ 창업대학원: 2013~2025학년도 동결, 2018학년도 입학금 폐지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</si>
</sst>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_-;\-* #,##0_-;_-* &quot;-&quot;?_-;_-@_-"/>
    <numFmt numFmtId="177" formatCode="0_);[Red]\(0\)"/>
  </numFmts>
  <fonts count="67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b/>
      <sz val="9"/>
      <name val="돋움"/>
      <family val="3"/>
      <charset val="129"/>
    </font>
    <font>
      <b/>
      <sz val="8"/>
      <name val="돋움"/>
      <family val="3"/>
      <charset val="129"/>
    </font>
    <font>
      <sz val="9"/>
      <name val="돋움"/>
      <family val="3"/>
      <charset val="129"/>
    </font>
    <font>
      <b/>
      <sz val="10"/>
      <color indexed="10"/>
      <name val="돋움"/>
      <family val="3"/>
      <charset val="129"/>
    </font>
    <font>
      <b/>
      <sz val="18"/>
      <name val="돋움"/>
      <family val="3"/>
      <charset val="129"/>
    </font>
    <font>
      <sz val="20"/>
      <name val="돋움"/>
      <family val="3"/>
      <charset val="129"/>
    </font>
    <font>
      <b/>
      <sz val="11"/>
      <name val="돋움"/>
      <family val="3"/>
      <charset val="129"/>
    </font>
    <font>
      <sz val="11"/>
      <name val="굴림"/>
      <family val="3"/>
      <charset val="129"/>
    </font>
    <font>
      <b/>
      <sz val="11"/>
      <color rgb="FF0000FF"/>
      <name val="돋움"/>
      <family val="3"/>
      <charset val="129"/>
    </font>
    <font>
      <sz val="11"/>
      <color rgb="FFFF0000"/>
      <name val="돋움"/>
      <family val="3"/>
      <charset val="129"/>
    </font>
    <font>
      <b/>
      <sz val="12"/>
      <color rgb="FF0000FF"/>
      <name val="돋움"/>
      <family val="3"/>
      <charset val="129"/>
    </font>
    <font>
      <b/>
      <sz val="9.5"/>
      <name val="돋움"/>
      <family val="3"/>
      <charset val="129"/>
    </font>
    <font>
      <b/>
      <sz val="17"/>
      <name val="돋움"/>
      <family val="3"/>
      <charset val="129"/>
    </font>
    <font>
      <sz val="10"/>
      <color rgb="FF0000FF"/>
      <name val="돋움"/>
      <family val="3"/>
      <charset val="129"/>
    </font>
    <font>
      <sz val="12"/>
      <name val="돋움"/>
      <family val="3"/>
      <charset val="129"/>
    </font>
    <font>
      <b/>
      <sz val="13"/>
      <name val="돋움"/>
      <family val="3"/>
      <charset val="129"/>
    </font>
    <font>
      <b/>
      <sz val="10"/>
      <color rgb="FF0000FF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2"/>
      <name val="돋움"/>
      <family val="3"/>
      <charset val="129"/>
    </font>
    <font>
      <b/>
      <sz val="10.5"/>
      <name val="돋움"/>
      <family val="3"/>
      <charset val="129"/>
    </font>
    <font>
      <sz val="10.5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0"/>
      <name val="맑은 고딕"/>
      <family val="2"/>
      <charset val="129"/>
      <scheme val="minor"/>
    </font>
    <font>
      <sz val="10"/>
      <color theme="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9.5"/>
      <color theme="1"/>
      <name val="맑은 고딕"/>
      <family val="2"/>
      <charset val="129"/>
      <scheme val="minor"/>
    </font>
    <font>
      <sz val="9.5"/>
      <color theme="1"/>
      <name val="맑은 고딕"/>
      <family val="3"/>
      <charset val="129"/>
      <scheme val="minor"/>
    </font>
    <font>
      <b/>
      <sz val="18"/>
      <color rgb="FF000000"/>
      <name val="HY헤드라인M"/>
      <family val="1"/>
      <charset val="129"/>
    </font>
    <font>
      <b/>
      <sz val="18"/>
      <name val="HY헤드라인M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6"/>
      <color rgb="FF000000"/>
      <name val="HY헤드라인M"/>
      <family val="1"/>
      <charset val="129"/>
    </font>
    <font>
      <b/>
      <sz val="12"/>
      <name val="맑은 고딕"/>
      <family val="3"/>
      <charset val="129"/>
      <scheme val="major"/>
    </font>
  </fonts>
  <fills count="4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63">
    <xf numFmtId="0" fontId="0" fillId="0" borderId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29" fillId="0" borderId="44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47" applyNumberFormat="0" applyAlignment="0" applyProtection="0">
      <alignment vertical="center"/>
    </xf>
    <xf numFmtId="0" fontId="36" fillId="12" borderId="48" applyNumberFormat="0" applyAlignment="0" applyProtection="0">
      <alignment vertical="center"/>
    </xf>
    <xf numFmtId="0" fontId="37" fillId="12" borderId="47" applyNumberFormat="0" applyAlignment="0" applyProtection="0">
      <alignment vertical="center"/>
    </xf>
    <xf numFmtId="0" fontId="38" fillId="0" borderId="49" applyNumberFormat="0" applyFill="0" applyAlignment="0" applyProtection="0">
      <alignment vertical="center"/>
    </xf>
    <xf numFmtId="0" fontId="39" fillId="13" borderId="5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52" applyNumberFormat="0" applyFill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41" fontId="7" fillId="0" borderId="0" applyFont="0" applyFill="0" applyBorder="0" applyAlignment="0" applyProtection="0"/>
    <xf numFmtId="0" fontId="6" fillId="0" borderId="0">
      <alignment vertical="center"/>
    </xf>
    <xf numFmtId="0" fontId="6" fillId="14" borderId="51" applyNumberFormat="0" applyFont="0" applyAlignment="0" applyProtection="0">
      <alignment vertical="center"/>
    </xf>
    <xf numFmtId="0" fontId="5" fillId="0" borderId="0">
      <alignment vertical="center"/>
    </xf>
    <xf numFmtId="0" fontId="5" fillId="14" borderId="51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4" borderId="51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14" borderId="51" applyNumberFormat="0" applyFon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56" fillId="0" borderId="0">
      <alignment vertical="center"/>
    </xf>
    <xf numFmtId="41" fontId="56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8" fillId="6" borderId="53">
      <alignment horizontal="center" vertical="center"/>
    </xf>
    <xf numFmtId="9" fontId="7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7" fillId="0" borderId="0"/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56" fillId="0" borderId="0">
      <alignment vertical="center"/>
    </xf>
    <xf numFmtId="0" fontId="2" fillId="0" borderId="0">
      <alignment vertical="center"/>
    </xf>
    <xf numFmtId="0" fontId="48" fillId="0" borderId="53" applyFill="0">
      <alignment horizontal="center"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4" borderId="51" applyNumberFormat="0" applyFont="0" applyAlignment="0" applyProtection="0">
      <alignment vertical="center"/>
    </xf>
    <xf numFmtId="0" fontId="1" fillId="0" borderId="0">
      <alignment vertical="center"/>
    </xf>
    <xf numFmtId="0" fontId="1" fillId="14" borderId="51" applyNumberFormat="0" applyFon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4" borderId="51" applyNumberFormat="0" applyFon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4" borderId="51" applyNumberFormat="0" applyFon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8">
    <xf numFmtId="0" fontId="0" fillId="0" borderId="0" xfId="0"/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76" fontId="13" fillId="0" borderId="0" xfId="0" applyNumberFormat="1" applyFont="1"/>
    <xf numFmtId="0" fontId="14" fillId="0" borderId="0" xfId="0" applyFont="1" applyBorder="1"/>
    <xf numFmtId="0" fontId="8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16" fillId="0" borderId="0" xfId="0" applyFont="1"/>
    <xf numFmtId="0" fontId="0" fillId="0" borderId="0" xfId="0" applyFont="1"/>
    <xf numFmtId="0" fontId="9" fillId="0" borderId="0" xfId="0" applyFont="1"/>
    <xf numFmtId="0" fontId="18" fillId="0" borderId="0" xfId="0" applyFont="1"/>
    <xf numFmtId="0" fontId="9" fillId="3" borderId="0" xfId="0" applyFont="1" applyFill="1" applyAlignment="1">
      <alignment horizontal="center" vertical="center"/>
    </xf>
    <xf numFmtId="3" fontId="20" fillId="0" borderId="7" xfId="0" applyNumberFormat="1" applyFont="1" applyBorder="1"/>
    <xf numFmtId="41" fontId="8" fillId="0" borderId="0" xfId="0" applyNumberFormat="1" applyFont="1" applyAlignment="1">
      <alignment horizontal="center" vertical="center"/>
    </xf>
    <xf numFmtId="0" fontId="9" fillId="2" borderId="8" xfId="2" applyNumberFormat="1" applyFont="1" applyFill="1" applyBorder="1" applyAlignment="1">
      <alignment horizontal="center" vertical="center"/>
    </xf>
    <xf numFmtId="41" fontId="9" fillId="2" borderId="1" xfId="2" applyFont="1" applyFill="1" applyBorder="1" applyAlignment="1">
      <alignment horizontal="center" vertical="center"/>
    </xf>
    <xf numFmtId="41" fontId="10" fillId="2" borderId="2" xfId="2" applyFont="1" applyFill="1" applyBorder="1" applyAlignment="1">
      <alignment horizontal="center" vertical="center"/>
    </xf>
    <xf numFmtId="41" fontId="10" fillId="2" borderId="11" xfId="2" applyFont="1" applyFill="1" applyBorder="1" applyAlignment="1">
      <alignment horizontal="center" vertical="center"/>
    </xf>
    <xf numFmtId="0" fontId="9" fillId="0" borderId="8" xfId="2" applyNumberFormat="1" applyFont="1" applyFill="1" applyBorder="1" applyAlignment="1">
      <alignment horizontal="center" vertical="center"/>
    </xf>
    <xf numFmtId="41" fontId="9" fillId="0" borderId="1" xfId="2" applyFont="1" applyFill="1" applyBorder="1" applyAlignment="1">
      <alignment horizontal="center" vertical="center"/>
    </xf>
    <xf numFmtId="0" fontId="9" fillId="0" borderId="9" xfId="2" applyNumberFormat="1" applyFont="1" applyFill="1" applyBorder="1" applyAlignment="1">
      <alignment horizontal="center" vertical="center"/>
    </xf>
    <xf numFmtId="41" fontId="9" fillId="0" borderId="5" xfId="2" applyFont="1" applyFill="1" applyBorder="1" applyAlignment="1">
      <alignment horizontal="center" vertical="center"/>
    </xf>
    <xf numFmtId="41" fontId="10" fillId="2" borderId="15" xfId="2" applyFont="1" applyFill="1" applyBorder="1" applyAlignment="1">
      <alignment horizontal="center" vertical="center"/>
    </xf>
    <xf numFmtId="41" fontId="10" fillId="2" borderId="16" xfId="2" applyFont="1" applyFill="1" applyBorder="1" applyAlignment="1">
      <alignment horizontal="center" vertical="center"/>
    </xf>
    <xf numFmtId="0" fontId="0" fillId="0" borderId="7" xfId="0" applyFont="1" applyBorder="1"/>
    <xf numFmtId="0" fontId="25" fillId="0" borderId="7" xfId="0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8" xfId="2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0" borderId="0" xfId="0" applyFont="1"/>
    <xf numFmtId="0" fontId="0" fillId="0" borderId="0" xfId="0" applyFont="1"/>
    <xf numFmtId="0" fontId="9" fillId="0" borderId="0" xfId="0" applyFont="1"/>
    <xf numFmtId="0" fontId="18" fillId="0" borderId="0" xfId="0" applyFont="1"/>
    <xf numFmtId="0" fontId="9" fillId="3" borderId="0" xfId="0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/>
    </xf>
    <xf numFmtId="0" fontId="10" fillId="0" borderId="0" xfId="0" applyFont="1"/>
    <xf numFmtId="41" fontId="10" fillId="2" borderId="1" xfId="2" applyFont="1" applyFill="1" applyBorder="1" applyAlignment="1">
      <alignment horizontal="center" vertical="center"/>
    </xf>
    <xf numFmtId="41" fontId="9" fillId="0" borderId="1" xfId="2" applyFont="1" applyFill="1" applyBorder="1" applyAlignment="1">
      <alignment horizontal="center" vertical="center"/>
    </xf>
    <xf numFmtId="41" fontId="10" fillId="2" borderId="4" xfId="2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0" fillId="0" borderId="0" xfId="0" applyAlignment="1">
      <alignment vertical="center"/>
    </xf>
    <xf numFmtId="0" fontId="9" fillId="0" borderId="0" xfId="0" applyFont="1" applyAlignment="1">
      <alignment horizontal="right" vertical="center"/>
    </xf>
    <xf numFmtId="9" fontId="9" fillId="0" borderId="1" xfId="1" quotePrefix="1" applyFont="1" applyBorder="1" applyAlignment="1">
      <alignment vertical="top" wrapText="1"/>
    </xf>
    <xf numFmtId="9" fontId="9" fillId="0" borderId="4" xfId="1" quotePrefix="1" applyFont="1" applyBorder="1" applyAlignment="1">
      <alignment vertical="top" wrapText="1"/>
    </xf>
    <xf numFmtId="9" fontId="9" fillId="0" borderId="4" xfId="1" applyFont="1" applyBorder="1" applyAlignment="1">
      <alignment vertical="top" wrapText="1"/>
    </xf>
    <xf numFmtId="9" fontId="9" fillId="0" borderId="5" xfId="1" quotePrefix="1" applyFont="1" applyBorder="1" applyAlignment="1">
      <alignment vertical="top" wrapText="1"/>
    </xf>
    <xf numFmtId="9" fontId="9" fillId="0" borderId="6" xfId="1" quotePrefix="1" applyFont="1" applyBorder="1" applyAlignment="1">
      <alignment vertical="top" wrapText="1"/>
    </xf>
    <xf numFmtId="0" fontId="0" fillId="0" borderId="7" xfId="0" applyFont="1" applyBorder="1"/>
    <xf numFmtId="0" fontId="17" fillId="0" borderId="7" xfId="0" applyFont="1" applyBorder="1" applyAlignment="1">
      <alignment vertical="center"/>
    </xf>
    <xf numFmtId="0" fontId="0" fillId="0" borderId="7" xfId="0" applyFont="1" applyBorder="1" applyAlignment="1">
      <alignment horizontal="right" vertical="center"/>
    </xf>
    <xf numFmtId="0" fontId="44" fillId="0" borderId="7" xfId="0" applyFont="1" applyBorder="1" applyAlignment="1">
      <alignment vertical="center"/>
    </xf>
    <xf numFmtId="0" fontId="46" fillId="0" borderId="1" xfId="0" applyFont="1" applyBorder="1" applyAlignment="1">
      <alignment horizontal="center" vertical="center" wrapText="1"/>
    </xf>
    <xf numFmtId="41" fontId="46" fillId="0" borderId="1" xfId="2" applyFont="1" applyBorder="1" applyAlignment="1">
      <alignment vertical="center"/>
    </xf>
    <xf numFmtId="41" fontId="45" fillId="2" borderId="1" xfId="2" applyFont="1" applyFill="1" applyBorder="1" applyAlignment="1">
      <alignment vertical="center"/>
    </xf>
    <xf numFmtId="0" fontId="46" fillId="0" borderId="5" xfId="0" applyFont="1" applyBorder="1" applyAlignment="1">
      <alignment horizontal="center" vertical="center" wrapText="1" shrinkToFit="1"/>
    </xf>
    <xf numFmtId="41" fontId="46" fillId="0" borderId="5" xfId="2" applyFont="1" applyBorder="1" applyAlignment="1">
      <alignment vertical="center"/>
    </xf>
    <xf numFmtId="41" fontId="45" fillId="2" borderId="5" xfId="2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45" fillId="0" borderId="8" xfId="2" applyNumberFormat="1" applyFont="1" applyFill="1" applyBorder="1" applyAlignment="1">
      <alignment horizontal="center" vertical="center"/>
    </xf>
    <xf numFmtId="41" fontId="46" fillId="0" borderId="2" xfId="2" applyFont="1" applyFill="1" applyBorder="1" applyAlignment="1">
      <alignment horizontal="center" vertical="center"/>
    </xf>
    <xf numFmtId="41" fontId="46" fillId="0" borderId="36" xfId="2" applyFont="1" applyFill="1" applyBorder="1" applyAlignment="1">
      <alignment horizontal="center" vertical="center"/>
    </xf>
    <xf numFmtId="41" fontId="46" fillId="0" borderId="43" xfId="2" applyFont="1" applyFill="1" applyBorder="1" applyAlignment="1">
      <alignment horizontal="center" vertical="center"/>
    </xf>
    <xf numFmtId="41" fontId="46" fillId="0" borderId="42" xfId="2" applyFont="1" applyFill="1" applyBorder="1" applyAlignment="1">
      <alignment horizontal="center" vertical="center"/>
    </xf>
    <xf numFmtId="41" fontId="45" fillId="6" borderId="2" xfId="2" applyFont="1" applyFill="1" applyBorder="1" applyAlignment="1">
      <alignment horizontal="center" vertical="center"/>
    </xf>
    <xf numFmtId="41" fontId="45" fillId="6" borderId="10" xfId="2" applyFont="1" applyFill="1" applyBorder="1" applyAlignment="1">
      <alignment horizontal="center" vertical="center"/>
    </xf>
    <xf numFmtId="0" fontId="45" fillId="2" borderId="8" xfId="43" applyNumberFormat="1" applyFont="1" applyFill="1" applyBorder="1" applyAlignment="1">
      <alignment horizontal="center" vertical="center"/>
    </xf>
    <xf numFmtId="41" fontId="46" fillId="2" borderId="2" xfId="43" applyFont="1" applyFill="1" applyBorder="1" applyAlignment="1">
      <alignment horizontal="center" vertical="center"/>
    </xf>
    <xf numFmtId="41" fontId="46" fillId="2" borderId="1" xfId="43" applyFont="1" applyFill="1" applyBorder="1" applyAlignment="1">
      <alignment horizontal="center" vertical="center"/>
    </xf>
    <xf numFmtId="41" fontId="45" fillId="2" borderId="2" xfId="43" applyFont="1" applyFill="1" applyBorder="1" applyAlignment="1">
      <alignment horizontal="center" vertical="center"/>
    </xf>
    <xf numFmtId="41" fontId="45" fillId="2" borderId="10" xfId="43" applyFont="1" applyFill="1" applyBorder="1" applyAlignment="1">
      <alignment horizontal="center" vertical="center"/>
    </xf>
    <xf numFmtId="0" fontId="47" fillId="0" borderId="0" xfId="46" applyFont="1">
      <alignment vertical="center"/>
    </xf>
    <xf numFmtId="3" fontId="48" fillId="0" borderId="0" xfId="46" applyNumberFormat="1" applyFont="1">
      <alignment vertical="center"/>
    </xf>
    <xf numFmtId="0" fontId="49" fillId="0" borderId="0" xfId="46" applyFont="1">
      <alignment vertical="center"/>
    </xf>
    <xf numFmtId="3" fontId="47" fillId="0" borderId="0" xfId="46" applyNumberFormat="1" applyFont="1">
      <alignment vertical="center"/>
    </xf>
    <xf numFmtId="0" fontId="5" fillId="0" borderId="0" xfId="46">
      <alignment vertical="center"/>
    </xf>
    <xf numFmtId="0" fontId="5" fillId="0" borderId="0" xfId="46">
      <alignment vertical="center"/>
    </xf>
    <xf numFmtId="0" fontId="50" fillId="0" borderId="0" xfId="46" applyFont="1">
      <alignment vertical="center"/>
    </xf>
    <xf numFmtId="0" fontId="48" fillId="0" borderId="0" xfId="46" applyFont="1">
      <alignment vertical="center"/>
    </xf>
    <xf numFmtId="0" fontId="48" fillId="0" borderId="0" xfId="46" applyFont="1" applyAlignment="1">
      <alignment horizontal="right" vertical="center"/>
    </xf>
    <xf numFmtId="3" fontId="51" fillId="0" borderId="0" xfId="46" applyNumberFormat="1" applyFont="1">
      <alignment vertical="center"/>
    </xf>
    <xf numFmtId="0" fontId="50" fillId="0" borderId="0" xfId="60" applyFont="1">
      <alignment vertical="center"/>
    </xf>
    <xf numFmtId="0" fontId="49" fillId="0" borderId="0" xfId="60" applyFont="1">
      <alignment vertical="center"/>
    </xf>
    <xf numFmtId="0" fontId="4" fillId="0" borderId="0" xfId="60">
      <alignment vertical="center"/>
    </xf>
    <xf numFmtId="0" fontId="4" fillId="0" borderId="0" xfId="60">
      <alignment vertical="center"/>
    </xf>
    <xf numFmtId="0" fontId="9" fillId="0" borderId="0" xfId="0" applyFont="1" applyAlignment="1">
      <alignment horizontal="right" vertical="center" wrapText="1"/>
    </xf>
    <xf numFmtId="0" fontId="52" fillId="0" borderId="0" xfId="60" applyFont="1">
      <alignment vertical="center"/>
    </xf>
    <xf numFmtId="3" fontId="53" fillId="0" borderId="0" xfId="60" applyNumberFormat="1" applyFont="1">
      <alignment vertical="center"/>
    </xf>
    <xf numFmtId="0" fontId="3" fillId="0" borderId="0" xfId="74">
      <alignment vertical="center"/>
    </xf>
    <xf numFmtId="3" fontId="3" fillId="0" borderId="0" xfId="74" applyNumberFormat="1">
      <alignment vertical="center"/>
    </xf>
    <xf numFmtId="0" fontId="19" fillId="0" borderId="0" xfId="0" applyFont="1" applyBorder="1" applyAlignment="1">
      <alignment vertical="center"/>
    </xf>
    <xf numFmtId="41" fontId="0" fillId="0" borderId="0" xfId="2" applyFont="1"/>
    <xf numFmtId="3" fontId="20" fillId="0" borderId="0" xfId="0" applyNumberFormat="1" applyFont="1" applyFill="1" applyBorder="1"/>
    <xf numFmtId="0" fontId="0" fillId="0" borderId="0" xfId="0" applyFill="1"/>
    <xf numFmtId="0" fontId="59" fillId="0" borderId="0" xfId="0" applyFont="1" applyAlignment="1">
      <alignment horizontal="center" vertical="center"/>
    </xf>
    <xf numFmtId="0" fontId="61" fillId="0" borderId="0" xfId="0" applyFont="1" applyAlignment="1">
      <alignment horizontal="center" vertical="center"/>
    </xf>
    <xf numFmtId="41" fontId="61" fillId="0" borderId="0" xfId="0" applyNumberFormat="1" applyFont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0" fontId="58" fillId="0" borderId="0" xfId="0" applyFont="1"/>
    <xf numFmtId="0" fontId="60" fillId="0" borderId="0" xfId="0" applyFont="1"/>
    <xf numFmtId="0" fontId="0" fillId="0" borderId="0" xfId="0" applyFont="1"/>
    <xf numFmtId="10" fontId="0" fillId="0" borderId="0" xfId="0" applyNumberFormat="1" applyAlignment="1">
      <alignment vertical="center"/>
    </xf>
    <xf numFmtId="0" fontId="9" fillId="0" borderId="0" xfId="0" applyFont="1" applyBorder="1" applyAlignment="1">
      <alignment wrapText="1"/>
    </xf>
    <xf numFmtId="0" fontId="0" fillId="0" borderId="0" xfId="0" applyFont="1" applyBorder="1" applyAlignment="1">
      <alignment horizontal="right" wrapText="1"/>
    </xf>
    <xf numFmtId="177" fontId="21" fillId="0" borderId="0" xfId="0" applyNumberFormat="1" applyFont="1" applyFill="1" applyBorder="1" applyAlignment="1">
      <alignment horizontal="center"/>
    </xf>
    <xf numFmtId="177" fontId="0" fillId="0" borderId="0" xfId="0" applyNumberFormat="1" applyAlignment="1">
      <alignment horizontal="center"/>
    </xf>
    <xf numFmtId="177" fontId="0" fillId="0" borderId="0" xfId="0" applyNumberFormat="1" applyFont="1" applyFill="1" applyBorder="1" applyAlignment="1">
      <alignment horizontal="center"/>
    </xf>
    <xf numFmtId="177" fontId="58" fillId="0" borderId="0" xfId="0" applyNumberFormat="1" applyFont="1" applyAlignment="1">
      <alignment horizontal="center"/>
    </xf>
    <xf numFmtId="177" fontId="60" fillId="0" borderId="0" xfId="0" applyNumberFormat="1" applyFont="1" applyAlignment="1">
      <alignment horizontal="left" vertical="center"/>
    </xf>
    <xf numFmtId="41" fontId="60" fillId="0" borderId="0" xfId="2" applyFont="1" applyFill="1" applyBorder="1" applyAlignment="1">
      <alignment horizontal="left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58" fillId="0" borderId="1" xfId="0" applyNumberFormat="1" applyFont="1" applyBorder="1" applyAlignment="1">
      <alignment horizontal="center" vertical="center"/>
    </xf>
    <xf numFmtId="41" fontId="57" fillId="0" borderId="1" xfId="2" applyFont="1" applyFill="1" applyBorder="1" applyAlignment="1">
      <alignment horizontal="center" vertical="center"/>
    </xf>
    <xf numFmtId="0" fontId="60" fillId="0" borderId="1" xfId="0" quotePrefix="1" applyFont="1" applyBorder="1" applyAlignment="1">
      <alignment vertical="center" wrapText="1"/>
    </xf>
    <xf numFmtId="41" fontId="17" fillId="2" borderId="1" xfId="2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center" vertical="center" wrapText="1" shrinkToFit="1"/>
    </xf>
    <xf numFmtId="0" fontId="60" fillId="0" borderId="1" xfId="0" quotePrefix="1" applyFont="1" applyBorder="1" applyAlignment="1">
      <alignment vertical="center" wrapText="1" shrinkToFit="1"/>
    </xf>
    <xf numFmtId="0" fontId="57" fillId="2" borderId="8" xfId="0" applyFont="1" applyFill="1" applyBorder="1" applyAlignment="1">
      <alignment horizontal="center" vertical="center" wrapText="1"/>
    </xf>
    <xf numFmtId="41" fontId="17" fillId="2" borderId="4" xfId="2" applyFont="1" applyFill="1" applyBorder="1" applyAlignment="1">
      <alignment horizontal="center" vertical="center"/>
    </xf>
    <xf numFmtId="0" fontId="57" fillId="2" borderId="8" xfId="0" applyFont="1" applyFill="1" applyBorder="1" applyAlignment="1">
      <alignment horizontal="center" vertical="center" wrapText="1" shrinkToFit="1"/>
    </xf>
    <xf numFmtId="0" fontId="57" fillId="2" borderId="9" xfId="0" applyFont="1" applyFill="1" applyBorder="1" applyAlignment="1">
      <alignment horizontal="center" vertical="center" wrapText="1" shrinkToFit="1"/>
    </xf>
    <xf numFmtId="0" fontId="58" fillId="0" borderId="5" xfId="0" applyFont="1" applyFill="1" applyBorder="1" applyAlignment="1">
      <alignment horizontal="center" vertical="center" wrapText="1" shrinkToFit="1"/>
    </xf>
    <xf numFmtId="0" fontId="58" fillId="0" borderId="5" xfId="0" applyNumberFormat="1" applyFont="1" applyBorder="1" applyAlignment="1">
      <alignment horizontal="center" vertical="center"/>
    </xf>
    <xf numFmtId="41" fontId="57" fillId="0" borderId="5" xfId="2" applyFont="1" applyFill="1" applyBorder="1" applyAlignment="1">
      <alignment horizontal="center" vertical="center"/>
    </xf>
    <xf numFmtId="0" fontId="60" fillId="0" borderId="5" xfId="0" quotePrefix="1" applyFont="1" applyBorder="1" applyAlignment="1">
      <alignment vertical="center" wrapText="1"/>
    </xf>
    <xf numFmtId="41" fontId="17" fillId="2" borderId="5" xfId="2" applyFont="1" applyFill="1" applyBorder="1" applyAlignment="1">
      <alignment horizontal="center" vertical="center"/>
    </xf>
    <xf numFmtId="41" fontId="17" fillId="2" borderId="6" xfId="2" applyFont="1" applyFill="1" applyBorder="1" applyAlignment="1">
      <alignment horizontal="center" vertical="center"/>
    </xf>
    <xf numFmtId="0" fontId="57" fillId="2" borderId="25" xfId="0" applyFont="1" applyFill="1" applyBorder="1" applyAlignment="1">
      <alignment horizontal="center" vertical="center" wrapText="1"/>
    </xf>
    <xf numFmtId="0" fontId="58" fillId="0" borderId="20" xfId="0" applyFont="1" applyFill="1" applyBorder="1" applyAlignment="1">
      <alignment horizontal="center" vertical="center" wrapText="1"/>
    </xf>
    <xf numFmtId="0" fontId="58" fillId="0" borderId="20" xfId="0" applyNumberFormat="1" applyFont="1" applyBorder="1" applyAlignment="1">
      <alignment horizontal="center" vertical="center"/>
    </xf>
    <xf numFmtId="41" fontId="57" fillId="0" borderId="20" xfId="2" applyFont="1" applyFill="1" applyBorder="1" applyAlignment="1">
      <alignment horizontal="center" vertical="center"/>
    </xf>
    <xf numFmtId="0" fontId="60" fillId="0" borderId="20" xfId="0" quotePrefix="1" applyFont="1" applyBorder="1" applyAlignment="1">
      <alignment vertical="center" wrapText="1"/>
    </xf>
    <xf numFmtId="41" fontId="17" fillId="2" borderId="20" xfId="2" applyFont="1" applyFill="1" applyBorder="1" applyAlignment="1">
      <alignment horizontal="center" vertical="center"/>
    </xf>
    <xf numFmtId="41" fontId="17" fillId="2" borderId="18" xfId="2" applyFont="1" applyFill="1" applyBorder="1" applyAlignment="1">
      <alignment horizontal="center" vertical="center"/>
    </xf>
    <xf numFmtId="0" fontId="17" fillId="40" borderId="56" xfId="0" applyFont="1" applyFill="1" applyBorder="1" applyAlignment="1">
      <alignment horizontal="center" vertical="center" wrapText="1"/>
    </xf>
    <xf numFmtId="0" fontId="17" fillId="40" borderId="57" xfId="0" applyFont="1" applyFill="1" applyBorder="1" applyAlignment="1">
      <alignment horizontal="center" vertical="center" wrapText="1"/>
    </xf>
    <xf numFmtId="41" fontId="62" fillId="40" borderId="1" xfId="2" applyFont="1" applyFill="1" applyBorder="1" applyAlignment="1">
      <alignment horizontal="center" vertical="center"/>
    </xf>
    <xf numFmtId="177" fontId="62" fillId="0" borderId="1" xfId="2" applyNumberFormat="1" applyFont="1" applyFill="1" applyBorder="1" applyAlignment="1">
      <alignment horizontal="center" vertical="center"/>
    </xf>
    <xf numFmtId="41" fontId="62" fillId="0" borderId="1" xfId="2" applyFont="1" applyFill="1" applyBorder="1" applyAlignment="1">
      <alignment horizontal="center" vertical="center"/>
    </xf>
    <xf numFmtId="177" fontId="62" fillId="0" borderId="8" xfId="2" applyNumberFormat="1" applyFont="1" applyFill="1" applyBorder="1" applyAlignment="1">
      <alignment horizontal="center" vertical="center"/>
    </xf>
    <xf numFmtId="41" fontId="62" fillId="0" borderId="4" xfId="2" applyFont="1" applyFill="1" applyBorder="1" applyAlignment="1">
      <alignment horizontal="center" vertical="center"/>
    </xf>
    <xf numFmtId="177" fontId="62" fillId="0" borderId="25" xfId="2" applyNumberFormat="1" applyFont="1" applyFill="1" applyBorder="1" applyAlignment="1">
      <alignment horizontal="center" vertical="center"/>
    </xf>
    <xf numFmtId="41" fontId="62" fillId="0" borderId="20" xfId="2" applyFont="1" applyFill="1" applyBorder="1" applyAlignment="1">
      <alignment horizontal="center" vertical="center"/>
    </xf>
    <xf numFmtId="177" fontId="62" fillId="0" borderId="20" xfId="2" applyNumberFormat="1" applyFont="1" applyFill="1" applyBorder="1" applyAlignment="1">
      <alignment horizontal="center" vertical="center"/>
    </xf>
    <xf numFmtId="41" fontId="62" fillId="0" borderId="18" xfId="2" applyFont="1" applyFill="1" applyBorder="1" applyAlignment="1">
      <alignment horizontal="center" vertical="center"/>
    </xf>
    <xf numFmtId="177" fontId="62" fillId="40" borderId="59" xfId="0" applyNumberFormat="1" applyFont="1" applyFill="1" applyBorder="1" applyAlignment="1">
      <alignment horizontal="center" vertical="center"/>
    </xf>
    <xf numFmtId="0" fontId="62" fillId="40" borderId="56" xfId="0" applyFont="1" applyFill="1" applyBorder="1" applyAlignment="1">
      <alignment horizontal="center" vertical="center" wrapText="1"/>
    </xf>
    <xf numFmtId="177" fontId="62" fillId="40" borderId="56" xfId="0" applyNumberFormat="1" applyFont="1" applyFill="1" applyBorder="1" applyAlignment="1">
      <alignment horizontal="center" vertical="center"/>
    </xf>
    <xf numFmtId="41" fontId="62" fillId="40" borderId="56" xfId="2" applyFont="1" applyFill="1" applyBorder="1" applyAlignment="1">
      <alignment horizontal="center" vertical="center"/>
    </xf>
    <xf numFmtId="0" fontId="62" fillId="40" borderId="57" xfId="0" applyFont="1" applyFill="1" applyBorder="1" applyAlignment="1">
      <alignment horizontal="center" vertical="center" wrapText="1"/>
    </xf>
    <xf numFmtId="41" fontId="58" fillId="0" borderId="1" xfId="2" applyNumberFormat="1" applyFont="1" applyFill="1" applyBorder="1" applyAlignment="1">
      <alignment vertical="center"/>
    </xf>
    <xf numFmtId="41" fontId="57" fillId="0" borderId="1" xfId="2" applyFont="1" applyFill="1" applyBorder="1" applyAlignment="1">
      <alignment vertical="center"/>
    </xf>
    <xf numFmtId="9" fontId="63" fillId="0" borderId="1" xfId="1" quotePrefix="1" applyFont="1" applyFill="1" applyBorder="1" applyAlignment="1">
      <alignment vertical="center" wrapText="1"/>
    </xf>
    <xf numFmtId="41" fontId="17" fillId="2" borderId="1" xfId="0" applyNumberFormat="1" applyFont="1" applyFill="1" applyBorder="1" applyAlignment="1">
      <alignment horizontal="center" vertical="center"/>
    </xf>
    <xf numFmtId="9" fontId="63" fillId="0" borderId="1" xfId="1" applyFont="1" applyFill="1" applyBorder="1" applyAlignment="1">
      <alignment vertical="center" wrapText="1"/>
    </xf>
    <xf numFmtId="0" fontId="58" fillId="0" borderId="8" xfId="0" applyFont="1" applyFill="1" applyBorder="1" applyAlignment="1">
      <alignment horizontal="center" vertical="center" wrapText="1"/>
    </xf>
    <xf numFmtId="41" fontId="17" fillId="2" borderId="4" xfId="0" applyNumberFormat="1" applyFont="1" applyFill="1" applyBorder="1" applyAlignment="1">
      <alignment horizontal="center" vertical="center"/>
    </xf>
    <xf numFmtId="0" fontId="58" fillId="0" borderId="9" xfId="0" applyFont="1" applyFill="1" applyBorder="1" applyAlignment="1">
      <alignment horizontal="center" vertical="center" wrapText="1" shrinkToFit="1"/>
    </xf>
    <xf numFmtId="41" fontId="58" fillId="0" borderId="5" xfId="2" applyNumberFormat="1" applyFont="1" applyFill="1" applyBorder="1" applyAlignment="1">
      <alignment vertical="center"/>
    </xf>
    <xf numFmtId="41" fontId="57" fillId="0" borderId="5" xfId="2" applyFont="1" applyFill="1" applyBorder="1" applyAlignment="1">
      <alignment vertical="center"/>
    </xf>
    <xf numFmtId="9" fontId="63" fillId="0" borderId="5" xfId="1" quotePrefix="1" applyFont="1" applyFill="1" applyBorder="1" applyAlignment="1">
      <alignment vertical="center" wrapText="1"/>
    </xf>
    <xf numFmtId="41" fontId="17" fillId="2" borderId="5" xfId="0" applyNumberFormat="1" applyFont="1" applyFill="1" applyBorder="1" applyAlignment="1">
      <alignment horizontal="center" vertical="center"/>
    </xf>
    <xf numFmtId="41" fontId="17" fillId="2" borderId="6" xfId="0" applyNumberFormat="1" applyFont="1" applyFill="1" applyBorder="1" applyAlignment="1">
      <alignment horizontal="center" vertical="center"/>
    </xf>
    <xf numFmtId="0" fontId="58" fillId="0" borderId="25" xfId="0" applyFont="1" applyFill="1" applyBorder="1" applyAlignment="1">
      <alignment horizontal="center" vertical="center" wrapText="1"/>
    </xf>
    <xf numFmtId="41" fontId="58" fillId="0" borderId="20" xfId="2" applyNumberFormat="1" applyFont="1" applyFill="1" applyBorder="1" applyAlignment="1">
      <alignment vertical="center"/>
    </xf>
    <xf numFmtId="41" fontId="57" fillId="0" borderId="20" xfId="2" applyFont="1" applyFill="1" applyBorder="1" applyAlignment="1">
      <alignment vertical="center"/>
    </xf>
    <xf numFmtId="9" fontId="63" fillId="0" borderId="20" xfId="1" quotePrefix="1" applyFont="1" applyFill="1" applyBorder="1" applyAlignment="1">
      <alignment vertical="center" wrapText="1"/>
    </xf>
    <xf numFmtId="41" fontId="17" fillId="2" borderId="20" xfId="0" applyNumberFormat="1" applyFont="1" applyFill="1" applyBorder="1" applyAlignment="1">
      <alignment horizontal="center" vertical="center"/>
    </xf>
    <xf numFmtId="41" fontId="17" fillId="2" borderId="18" xfId="0" applyNumberFormat="1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" vertical="center"/>
    </xf>
    <xf numFmtId="41" fontId="59" fillId="0" borderId="0" xfId="2" applyFont="1" applyFill="1" applyBorder="1" applyAlignment="1">
      <alignment horizontal="center" vertical="center"/>
    </xf>
    <xf numFmtId="0" fontId="19" fillId="0" borderId="0" xfId="0" applyFont="1" applyBorder="1" applyAlignment="1"/>
    <xf numFmtId="0" fontId="62" fillId="40" borderId="1" xfId="0" applyFont="1" applyFill="1" applyBorder="1" applyAlignment="1">
      <alignment horizontal="center" vertical="center"/>
    </xf>
    <xf numFmtId="0" fontId="64" fillId="0" borderId="1" xfId="2" applyNumberFormat="1" applyFont="1" applyFill="1" applyBorder="1" applyAlignment="1">
      <alignment horizontal="center" vertical="center"/>
    </xf>
    <xf numFmtId="41" fontId="64" fillId="0" borderId="1" xfId="2" applyNumberFormat="1" applyFont="1" applyFill="1" applyBorder="1" applyAlignment="1">
      <alignment horizontal="center" vertical="center"/>
    </xf>
    <xf numFmtId="0" fontId="62" fillId="40" borderId="8" xfId="0" applyFont="1" applyFill="1" applyBorder="1" applyAlignment="1">
      <alignment horizontal="center" vertical="center"/>
    </xf>
    <xf numFmtId="41" fontId="62" fillId="40" borderId="4" xfId="2" applyFont="1" applyFill="1" applyBorder="1" applyAlignment="1">
      <alignment horizontal="center" vertical="center" wrapText="1"/>
    </xf>
    <xf numFmtId="0" fontId="62" fillId="0" borderId="8" xfId="2" applyNumberFormat="1" applyFont="1" applyFill="1" applyBorder="1" applyAlignment="1">
      <alignment horizontal="center" vertical="center"/>
    </xf>
    <xf numFmtId="41" fontId="64" fillId="0" borderId="1" xfId="2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center" vertical="center" wrapText="1"/>
    </xf>
    <xf numFmtId="0" fontId="57" fillId="2" borderId="8" xfId="0" applyFont="1" applyFill="1" applyBorder="1" applyAlignment="1">
      <alignment horizontal="center" vertical="center"/>
    </xf>
    <xf numFmtId="0" fontId="57" fillId="40" borderId="12" xfId="0" applyFont="1" applyFill="1" applyBorder="1" applyAlignment="1">
      <alignment horizontal="center" vertical="center" wrapText="1"/>
    </xf>
    <xf numFmtId="0" fontId="57" fillId="40" borderId="56" xfId="0" applyFont="1" applyFill="1" applyBorder="1" applyAlignment="1">
      <alignment horizontal="center" vertical="center" wrapText="1"/>
    </xf>
    <xf numFmtId="0" fontId="57" fillId="40" borderId="12" xfId="0" applyFont="1" applyFill="1" applyBorder="1" applyAlignment="1">
      <alignment horizontal="center" vertical="center"/>
    </xf>
    <xf numFmtId="0" fontId="57" fillId="40" borderId="56" xfId="0" applyFont="1" applyFill="1" applyBorder="1" applyAlignment="1">
      <alignment horizontal="center" vertical="center"/>
    </xf>
    <xf numFmtId="0" fontId="57" fillId="40" borderId="54" xfId="0" applyFont="1" applyFill="1" applyBorder="1" applyAlignment="1">
      <alignment horizontal="left" vertical="center" wrapText="1"/>
    </xf>
    <xf numFmtId="0" fontId="57" fillId="40" borderId="55" xfId="0" applyFont="1" applyFill="1" applyBorder="1" applyAlignment="1">
      <alignment horizontal="left" vertical="center" wrapText="1"/>
    </xf>
    <xf numFmtId="0" fontId="17" fillId="40" borderId="12" xfId="0" applyFont="1" applyFill="1" applyBorder="1" applyAlignment="1">
      <alignment horizontal="center" vertical="center"/>
    </xf>
    <xf numFmtId="0" fontId="17" fillId="40" borderId="13" xfId="0" applyFont="1" applyFill="1" applyBorder="1" applyAlignment="1">
      <alignment horizontal="center" vertical="center"/>
    </xf>
    <xf numFmtId="0" fontId="60" fillId="0" borderId="9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5" xfId="0" quotePrefix="1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/>
    </xf>
    <xf numFmtId="0" fontId="62" fillId="40" borderId="58" xfId="0" applyFont="1" applyFill="1" applyBorder="1" applyAlignment="1">
      <alignment horizontal="center" vertical="center" wrapText="1"/>
    </xf>
    <xf numFmtId="0" fontId="62" fillId="40" borderId="12" xfId="0" applyFont="1" applyFill="1" applyBorder="1" applyAlignment="1">
      <alignment horizontal="center" vertical="center"/>
    </xf>
    <xf numFmtId="0" fontId="62" fillId="40" borderId="12" xfId="0" applyFont="1" applyFill="1" applyBorder="1" applyAlignment="1">
      <alignment horizontal="center" vertical="center" wrapText="1"/>
    </xf>
    <xf numFmtId="0" fontId="62" fillId="40" borderId="13" xfId="0" applyFont="1" applyFill="1" applyBorder="1" applyAlignment="1">
      <alignment horizontal="center" vertical="center"/>
    </xf>
    <xf numFmtId="41" fontId="11" fillId="4" borderId="19" xfId="2" applyFont="1" applyFill="1" applyBorder="1" applyAlignment="1">
      <alignment horizontal="center" vertical="center"/>
    </xf>
    <xf numFmtId="41" fontId="11" fillId="4" borderId="20" xfId="2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41" fontId="11" fillId="4" borderId="30" xfId="2" applyFont="1" applyFill="1" applyBorder="1" applyAlignment="1">
      <alignment horizontal="center" vertical="center"/>
    </xf>
    <xf numFmtId="0" fontId="26" fillId="7" borderId="26" xfId="0" applyFont="1" applyFill="1" applyBorder="1" applyAlignment="1">
      <alignment horizontal="center" vertical="center"/>
    </xf>
    <xf numFmtId="0" fontId="26" fillId="7" borderId="14" xfId="0" applyFont="1" applyFill="1" applyBorder="1" applyAlignment="1">
      <alignment horizontal="center" vertical="center"/>
    </xf>
    <xf numFmtId="0" fontId="26" fillId="7" borderId="21" xfId="0" applyFont="1" applyFill="1" applyBorder="1" applyAlignment="1">
      <alignment horizontal="center" vertical="center" wrapText="1"/>
    </xf>
    <xf numFmtId="0" fontId="26" fillId="7" borderId="22" xfId="0" applyFont="1" applyFill="1" applyBorder="1" applyAlignment="1">
      <alignment horizontal="center" vertical="center" wrapText="1"/>
    </xf>
    <xf numFmtId="0" fontId="26" fillId="7" borderId="23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/>
    </xf>
    <xf numFmtId="0" fontId="45" fillId="5" borderId="24" xfId="0" applyFont="1" applyFill="1" applyBorder="1" applyAlignment="1">
      <alignment horizontal="center" vertical="center"/>
    </xf>
    <xf numFmtId="0" fontId="45" fillId="5" borderId="25" xfId="0" applyFont="1" applyFill="1" applyBorder="1" applyAlignment="1">
      <alignment horizontal="center" vertical="center"/>
    </xf>
    <xf numFmtId="0" fontId="45" fillId="5" borderId="19" xfId="0" applyFont="1" applyFill="1" applyBorder="1" applyAlignment="1">
      <alignment horizontal="center" vertical="center"/>
    </xf>
    <xf numFmtId="0" fontId="45" fillId="5" borderId="20" xfId="0" applyFont="1" applyFill="1" applyBorder="1" applyAlignment="1">
      <alignment horizontal="center" vertical="center"/>
    </xf>
    <xf numFmtId="41" fontId="45" fillId="5" borderId="38" xfId="2" applyFont="1" applyFill="1" applyBorder="1" applyAlignment="1">
      <alignment horizontal="center" vertical="center"/>
    </xf>
    <xf numFmtId="41" fontId="45" fillId="5" borderId="39" xfId="2" applyFont="1" applyFill="1" applyBorder="1" applyAlignment="1">
      <alignment horizontal="center" vertical="center"/>
    </xf>
    <xf numFmtId="41" fontId="45" fillId="5" borderId="40" xfId="2" applyFont="1" applyFill="1" applyBorder="1" applyAlignment="1">
      <alignment horizontal="center" vertical="center"/>
    </xf>
    <xf numFmtId="41" fontId="45" fillId="5" borderId="41" xfId="2" applyFont="1" applyFill="1" applyBorder="1" applyAlignment="1">
      <alignment horizontal="center" vertical="center"/>
    </xf>
    <xf numFmtId="0" fontId="45" fillId="6" borderId="27" xfId="0" applyFont="1" applyFill="1" applyBorder="1" applyAlignment="1">
      <alignment horizontal="center" vertical="center" wrapText="1"/>
    </xf>
    <xf numFmtId="0" fontId="45" fillId="6" borderId="10" xfId="0" applyFont="1" applyFill="1" applyBorder="1" applyAlignment="1">
      <alignment horizontal="center" vertical="center"/>
    </xf>
    <xf numFmtId="0" fontId="25" fillId="0" borderId="21" xfId="0" quotePrefix="1" applyFont="1" applyBorder="1" applyAlignment="1">
      <alignment horizontal="left" vertical="center" wrapText="1" indent="4"/>
    </xf>
    <xf numFmtId="0" fontId="25" fillId="0" borderId="22" xfId="0" applyFont="1" applyBorder="1" applyAlignment="1">
      <alignment horizontal="left" vertical="center" wrapText="1" indent="4"/>
    </xf>
    <xf numFmtId="0" fontId="25" fillId="0" borderId="23" xfId="0" applyFont="1" applyBorder="1" applyAlignment="1">
      <alignment horizontal="left" vertical="center" wrapText="1" indent="4"/>
    </xf>
    <xf numFmtId="0" fontId="44" fillId="39" borderId="26" xfId="0" applyFont="1" applyFill="1" applyBorder="1" applyAlignment="1">
      <alignment horizontal="center" vertical="center"/>
    </xf>
    <xf numFmtId="0" fontId="44" fillId="39" borderId="14" xfId="0" applyFont="1" applyFill="1" applyBorder="1" applyAlignment="1">
      <alignment horizontal="center" vertical="center"/>
    </xf>
    <xf numFmtId="0" fontId="44" fillId="39" borderId="21" xfId="0" applyFont="1" applyFill="1" applyBorder="1" applyAlignment="1">
      <alignment horizontal="center" vertical="center" wrapText="1"/>
    </xf>
    <xf numFmtId="0" fontId="44" fillId="39" borderId="22" xfId="0" applyFont="1" applyFill="1" applyBorder="1" applyAlignment="1">
      <alignment horizontal="center" vertical="center" wrapText="1"/>
    </xf>
    <xf numFmtId="0" fontId="44" fillId="39" borderId="23" xfId="0" applyFont="1" applyFill="1" applyBorder="1" applyAlignment="1">
      <alignment horizontal="center" vertical="center" wrapText="1"/>
    </xf>
    <xf numFmtId="0" fontId="44" fillId="39" borderId="27" xfId="0" applyFont="1" applyFill="1" applyBorder="1" applyAlignment="1">
      <alignment horizontal="center" vertical="center"/>
    </xf>
    <xf numFmtId="0" fontId="45" fillId="4" borderId="24" xfId="0" applyFont="1" applyFill="1" applyBorder="1" applyAlignment="1">
      <alignment horizontal="center" vertical="center"/>
    </xf>
    <xf numFmtId="0" fontId="45" fillId="4" borderId="25" xfId="0" applyFont="1" applyFill="1" applyBorder="1" applyAlignment="1">
      <alignment horizontal="center" vertical="center"/>
    </xf>
    <xf numFmtId="0" fontId="45" fillId="4" borderId="19" xfId="0" applyFont="1" applyFill="1" applyBorder="1" applyAlignment="1">
      <alignment horizontal="center" vertical="center"/>
    </xf>
    <xf numFmtId="0" fontId="45" fillId="4" borderId="20" xfId="0" applyFont="1" applyFill="1" applyBorder="1" applyAlignment="1">
      <alignment horizontal="center" vertical="center"/>
    </xf>
    <xf numFmtId="41" fontId="45" fillId="4" borderId="19" xfId="43" applyFont="1" applyFill="1" applyBorder="1" applyAlignment="1">
      <alignment horizontal="center" vertical="center"/>
    </xf>
    <xf numFmtId="41" fontId="45" fillId="4" borderId="20" xfId="43" applyFont="1" applyFill="1" applyBorder="1" applyAlignment="1">
      <alignment horizontal="center" vertical="center"/>
    </xf>
    <xf numFmtId="0" fontId="45" fillId="4" borderId="17" xfId="0" applyFont="1" applyFill="1" applyBorder="1" applyAlignment="1">
      <alignment horizontal="center" vertical="center" wrapText="1"/>
    </xf>
    <xf numFmtId="0" fontId="45" fillId="4" borderId="18" xfId="0" applyFont="1" applyFill="1" applyBorder="1" applyAlignment="1">
      <alignment horizontal="center" vertical="center"/>
    </xf>
    <xf numFmtId="0" fontId="0" fillId="0" borderId="21" xfId="0" quotePrefix="1" applyFont="1" applyBorder="1" applyAlignment="1">
      <alignment horizontal="left" vertical="center" wrapText="1" indent="4"/>
    </xf>
    <xf numFmtId="0" fontId="0" fillId="0" borderId="22" xfId="0" applyFont="1" applyBorder="1" applyAlignment="1">
      <alignment horizontal="left" vertical="center" wrapText="1" indent="4"/>
    </xf>
    <xf numFmtId="0" fontId="0" fillId="0" borderId="23" xfId="0" applyFont="1" applyBorder="1" applyAlignment="1">
      <alignment horizontal="left" vertical="center" wrapText="1" indent="4"/>
    </xf>
    <xf numFmtId="0" fontId="17" fillId="40" borderId="12" xfId="0" applyFont="1" applyFill="1" applyBorder="1" applyAlignment="1">
      <alignment horizontal="center" vertical="center" wrapText="1"/>
    </xf>
    <xf numFmtId="0" fontId="17" fillId="40" borderId="13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57" fillId="40" borderId="58" xfId="0" applyFont="1" applyFill="1" applyBorder="1" applyAlignment="1">
      <alignment horizontal="center" vertical="center"/>
    </xf>
    <xf numFmtId="0" fontId="57" fillId="40" borderId="59" xfId="0" applyFont="1" applyFill="1" applyBorder="1" applyAlignment="1">
      <alignment horizontal="center" vertical="center"/>
    </xf>
    <xf numFmtId="0" fontId="65" fillId="0" borderId="0" xfId="0" applyFont="1" applyAlignment="1">
      <alignment horizontal="center" vertical="center"/>
    </xf>
    <xf numFmtId="41" fontId="60" fillId="0" borderId="9" xfId="2" applyFont="1" applyFill="1" applyBorder="1" applyAlignment="1">
      <alignment horizontal="left" vertical="center" wrapText="1"/>
    </xf>
    <xf numFmtId="41" fontId="60" fillId="0" borderId="5" xfId="2" applyFont="1" applyFill="1" applyBorder="1" applyAlignment="1">
      <alignment horizontal="left" vertical="center" wrapText="1"/>
    </xf>
    <xf numFmtId="41" fontId="60" fillId="0" borderId="6" xfId="2" applyFont="1" applyFill="1" applyBorder="1" applyAlignment="1">
      <alignment horizontal="left" vertical="center" wrapText="1"/>
    </xf>
    <xf numFmtId="41" fontId="60" fillId="0" borderId="0" xfId="2" applyFont="1" applyFill="1" applyBorder="1" applyAlignment="1">
      <alignment horizontal="left" vertical="center" wrapText="1"/>
    </xf>
    <xf numFmtId="0" fontId="62" fillId="0" borderId="58" xfId="0" applyFont="1" applyBorder="1" applyAlignment="1">
      <alignment horizontal="center" vertical="center" wrapText="1"/>
    </xf>
    <xf numFmtId="0" fontId="62" fillId="0" borderId="12" xfId="0" applyFont="1" applyBorder="1" applyAlignment="1">
      <alignment horizontal="center" vertical="center"/>
    </xf>
    <xf numFmtId="0" fontId="62" fillId="0" borderId="13" xfId="0" applyFont="1" applyBorder="1" applyAlignment="1">
      <alignment horizontal="center" vertical="center"/>
    </xf>
    <xf numFmtId="0" fontId="66" fillId="0" borderId="58" xfId="0" applyFont="1" applyBorder="1" applyAlignment="1">
      <alignment horizontal="center" vertical="center"/>
    </xf>
    <xf numFmtId="0" fontId="66" fillId="0" borderId="12" xfId="0" applyFont="1" applyBorder="1" applyAlignment="1">
      <alignment horizontal="center" vertical="center"/>
    </xf>
    <xf numFmtId="0" fontId="66" fillId="0" borderId="13" xfId="0" applyFont="1" applyBorder="1" applyAlignment="1">
      <alignment horizontal="center" vertical="center"/>
    </xf>
    <xf numFmtId="41" fontId="24" fillId="0" borderId="26" xfId="2" applyFont="1" applyFill="1" applyBorder="1" applyAlignment="1">
      <alignment horizontal="left" vertical="center" wrapText="1"/>
    </xf>
    <xf numFmtId="41" fontId="24" fillId="0" borderId="14" xfId="2" applyFont="1" applyFill="1" applyBorder="1" applyAlignment="1">
      <alignment horizontal="left" vertical="center" wrapText="1"/>
    </xf>
    <xf numFmtId="41" fontId="24" fillId="0" borderId="27" xfId="2" applyFont="1" applyFill="1" applyBorder="1" applyAlignment="1">
      <alignment horizontal="left" vertical="center" wrapText="1"/>
    </xf>
    <xf numFmtId="41" fontId="9" fillId="0" borderId="31" xfId="2" applyFont="1" applyFill="1" applyBorder="1" applyAlignment="1">
      <alignment horizontal="left" vertical="center" wrapText="1"/>
    </xf>
    <xf numFmtId="41" fontId="9" fillId="0" borderId="7" xfId="2" applyFont="1" applyFill="1" applyBorder="1" applyAlignment="1">
      <alignment horizontal="left" vertical="center" wrapText="1"/>
    </xf>
    <xf numFmtId="41" fontId="9" fillId="0" borderId="32" xfId="2" applyFont="1" applyFill="1" applyBorder="1" applyAlignment="1">
      <alignment horizontal="left" vertical="center" wrapText="1"/>
    </xf>
    <xf numFmtId="41" fontId="11" fillId="4" borderId="3" xfId="2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7" xfId="0" applyFont="1" applyBorder="1" applyAlignment="1">
      <alignment horizontal="left" vertical="center"/>
    </xf>
    <xf numFmtId="0" fontId="44" fillId="0" borderId="33" xfId="0" applyFont="1" applyBorder="1" applyAlignment="1">
      <alignment horizontal="center" vertical="center"/>
    </xf>
    <xf numFmtId="0" fontId="44" fillId="0" borderId="34" xfId="0" applyFont="1" applyBorder="1" applyAlignment="1">
      <alignment horizontal="center" vertical="center"/>
    </xf>
    <xf numFmtId="0" fontId="44" fillId="0" borderId="35" xfId="0" applyFont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41" fontId="11" fillId="4" borderId="1" xfId="2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horizontal="center" vertical="center"/>
    </xf>
    <xf numFmtId="0" fontId="11" fillId="4" borderId="37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</cellXfs>
  <cellStyles count="163">
    <cellStyle name="20% - 강조색1" xfId="20" builtinId="30" customBuiltin="1"/>
    <cellStyle name="20% - 강조색1 2" xfId="48"/>
    <cellStyle name="20% - 강조색1 2 2" xfId="118"/>
    <cellStyle name="20% - 강조색1 3" xfId="62"/>
    <cellStyle name="20% - 강조색1 3 2" xfId="132"/>
    <cellStyle name="20% - 강조색1 4" xfId="76"/>
    <cellStyle name="20% - 강조색1 4 2" xfId="146"/>
    <cellStyle name="20% - 강조색1 5" xfId="102"/>
    <cellStyle name="20% - 강조색2" xfId="24" builtinId="34" customBuiltin="1"/>
    <cellStyle name="20% - 강조색2 2" xfId="50"/>
    <cellStyle name="20% - 강조색2 2 2" xfId="120"/>
    <cellStyle name="20% - 강조색2 3" xfId="64"/>
    <cellStyle name="20% - 강조색2 3 2" xfId="134"/>
    <cellStyle name="20% - 강조색2 4" xfId="78"/>
    <cellStyle name="20% - 강조색2 4 2" xfId="148"/>
    <cellStyle name="20% - 강조색2 5" xfId="104"/>
    <cellStyle name="20% - 강조색3" xfId="28" builtinId="38" customBuiltin="1"/>
    <cellStyle name="20% - 강조색3 2" xfId="52"/>
    <cellStyle name="20% - 강조색3 2 2" xfId="122"/>
    <cellStyle name="20% - 강조색3 3" xfId="66"/>
    <cellStyle name="20% - 강조색3 3 2" xfId="136"/>
    <cellStyle name="20% - 강조색3 4" xfId="80"/>
    <cellStyle name="20% - 강조색3 4 2" xfId="150"/>
    <cellStyle name="20% - 강조색3 5" xfId="106"/>
    <cellStyle name="20% - 강조색4" xfId="32" builtinId="42" customBuiltin="1"/>
    <cellStyle name="20% - 강조색4 2" xfId="54"/>
    <cellStyle name="20% - 강조색4 2 2" xfId="124"/>
    <cellStyle name="20% - 강조색4 3" xfId="68"/>
    <cellStyle name="20% - 강조색4 3 2" xfId="138"/>
    <cellStyle name="20% - 강조색4 4" xfId="82"/>
    <cellStyle name="20% - 강조색4 4 2" xfId="152"/>
    <cellStyle name="20% - 강조색4 5" xfId="108"/>
    <cellStyle name="20% - 강조색5" xfId="36" builtinId="46" customBuiltin="1"/>
    <cellStyle name="20% - 강조색5 2" xfId="56"/>
    <cellStyle name="20% - 강조색5 2 2" xfId="126"/>
    <cellStyle name="20% - 강조색5 3" xfId="70"/>
    <cellStyle name="20% - 강조색5 3 2" xfId="140"/>
    <cellStyle name="20% - 강조색5 4" xfId="84"/>
    <cellStyle name="20% - 강조색5 4 2" xfId="154"/>
    <cellStyle name="20% - 강조색5 5" xfId="110"/>
    <cellStyle name="20% - 강조색6" xfId="40" builtinId="50" customBuiltin="1"/>
    <cellStyle name="20% - 강조색6 2" xfId="58"/>
    <cellStyle name="20% - 강조색6 2 2" xfId="128"/>
    <cellStyle name="20% - 강조색6 3" xfId="72"/>
    <cellStyle name="20% - 강조색6 3 2" xfId="142"/>
    <cellStyle name="20% - 강조색6 4" xfId="86"/>
    <cellStyle name="20% - 강조색6 4 2" xfId="156"/>
    <cellStyle name="20% - 강조색6 5" xfId="112"/>
    <cellStyle name="2017평균등록" xfId="91"/>
    <cellStyle name="40% - 강조색1" xfId="21" builtinId="31" customBuiltin="1"/>
    <cellStyle name="40% - 강조색1 2" xfId="49"/>
    <cellStyle name="40% - 강조색1 2 2" xfId="119"/>
    <cellStyle name="40% - 강조색1 3" xfId="63"/>
    <cellStyle name="40% - 강조색1 3 2" xfId="133"/>
    <cellStyle name="40% - 강조색1 4" xfId="77"/>
    <cellStyle name="40% - 강조색1 4 2" xfId="147"/>
    <cellStyle name="40% - 강조색1 5" xfId="101"/>
    <cellStyle name="40% - 강조색1 6" xfId="103"/>
    <cellStyle name="40% - 강조색2" xfId="25" builtinId="35" customBuiltin="1"/>
    <cellStyle name="40% - 강조색2 2" xfId="51"/>
    <cellStyle name="40% - 강조색2 2 2" xfId="121"/>
    <cellStyle name="40% - 강조색2 3" xfId="65"/>
    <cellStyle name="40% - 강조색2 3 2" xfId="135"/>
    <cellStyle name="40% - 강조색2 4" xfId="79"/>
    <cellStyle name="40% - 강조색2 4 2" xfId="149"/>
    <cellStyle name="40% - 강조색2 5" xfId="105"/>
    <cellStyle name="40% - 강조색3" xfId="29" builtinId="39" customBuiltin="1"/>
    <cellStyle name="40% - 강조색3 2" xfId="53"/>
    <cellStyle name="40% - 강조색3 2 2" xfId="123"/>
    <cellStyle name="40% - 강조색3 3" xfId="67"/>
    <cellStyle name="40% - 강조색3 3 2" xfId="137"/>
    <cellStyle name="40% - 강조색3 4" xfId="81"/>
    <cellStyle name="40% - 강조색3 4 2" xfId="151"/>
    <cellStyle name="40% - 강조색3 5" xfId="107"/>
    <cellStyle name="40% - 강조색4" xfId="33" builtinId="43" customBuiltin="1"/>
    <cellStyle name="40% - 강조색4 2" xfId="55"/>
    <cellStyle name="40% - 강조색4 2 2" xfId="125"/>
    <cellStyle name="40% - 강조색4 3" xfId="69"/>
    <cellStyle name="40% - 강조색4 3 2" xfId="139"/>
    <cellStyle name="40% - 강조색4 4" xfId="83"/>
    <cellStyle name="40% - 강조색4 4 2" xfId="153"/>
    <cellStyle name="40% - 강조색4 5" xfId="109"/>
    <cellStyle name="40% - 강조색5" xfId="37" builtinId="47" customBuiltin="1"/>
    <cellStyle name="40% - 강조색5 2" xfId="57"/>
    <cellStyle name="40% - 강조색5 2 2" xfId="127"/>
    <cellStyle name="40% - 강조색5 3" xfId="71"/>
    <cellStyle name="40% - 강조색5 3 2" xfId="141"/>
    <cellStyle name="40% - 강조색5 4" xfId="85"/>
    <cellStyle name="40% - 강조색5 4 2" xfId="155"/>
    <cellStyle name="40% - 강조색5 5" xfId="111"/>
    <cellStyle name="40% - 강조색6" xfId="41" builtinId="51" customBuiltin="1"/>
    <cellStyle name="40% - 강조색6 2" xfId="59"/>
    <cellStyle name="40% - 강조색6 2 2" xfId="129"/>
    <cellStyle name="40% - 강조색6 3" xfId="73"/>
    <cellStyle name="40% - 강조색6 3 2" xfId="143"/>
    <cellStyle name="40% - 강조색6 4" xfId="87"/>
    <cellStyle name="40% - 강조색6 4 2" xfId="157"/>
    <cellStyle name="40% - 강조색6 5" xfId="113"/>
    <cellStyle name="60% - 강조색1" xfId="22" builtinId="32" customBuiltin="1"/>
    <cellStyle name="60% - 강조색2" xfId="26" builtinId="36" customBuiltin="1"/>
    <cellStyle name="60% - 강조색3" xfId="30" builtinId="40" customBuiltin="1"/>
    <cellStyle name="60% - 강조색4" xfId="34" builtinId="44" customBuiltin="1"/>
    <cellStyle name="60% - 강조색5" xfId="38" builtinId="48" customBuiltin="1"/>
    <cellStyle name="60% - 강조색6" xfId="42" builtinId="52" customBuiltin="1"/>
    <cellStyle name="강조색1" xfId="19" builtinId="29" customBuiltin="1"/>
    <cellStyle name="강조색2" xfId="23" builtinId="33" customBuiltin="1"/>
    <cellStyle name="강조색3" xfId="27" builtinId="37" customBuiltin="1"/>
    <cellStyle name="강조색4" xfId="31" builtinId="41" customBuiltin="1"/>
    <cellStyle name="강조색5" xfId="35" builtinId="45" customBuiltin="1"/>
    <cellStyle name="강조색6" xfId="39" builtinId="49" customBuiltin="1"/>
    <cellStyle name="경고문" xfId="16" builtinId="11" customBuiltin="1"/>
    <cellStyle name="계산" xfId="13" builtinId="22" customBuiltin="1"/>
    <cellStyle name="나쁨" xfId="9" builtinId="27" customBuiltin="1"/>
    <cellStyle name="메모 2" xfId="45"/>
    <cellStyle name="메모 2 2" xfId="115"/>
    <cellStyle name="메모 3" xfId="47"/>
    <cellStyle name="메모 3 2" xfId="117"/>
    <cellStyle name="메모 4" xfId="61"/>
    <cellStyle name="메모 4 2" xfId="131"/>
    <cellStyle name="메모 5" xfId="75"/>
    <cellStyle name="메모 5 2" xfId="145"/>
    <cellStyle name="백분율" xfId="1" builtinId="5"/>
    <cellStyle name="백분율 2" xfId="92"/>
    <cellStyle name="보통" xfId="10" builtinId="28" customBuiltin="1"/>
    <cellStyle name="설명 텍스트" xfId="17" builtinId="53" customBuiltin="1"/>
    <cellStyle name="셀 확인" xfId="15" builtinId="23" customBuiltin="1"/>
    <cellStyle name="쉼표 [0]" xfId="2"/>
    <cellStyle name="쉼표 [0] 2" xfId="89"/>
    <cellStyle name="쉼표 [0] 3" xfId="43"/>
    <cellStyle name="쉼표 [0] 4" xfId="93"/>
    <cellStyle name="쉼표 [0] 4 2" xfId="158"/>
    <cellStyle name="쉼표 [0] 5" xfId="94"/>
    <cellStyle name="쉼표 [0] 5 2" xfId="159"/>
    <cellStyle name="쉼표 [0] 6" xfId="90"/>
    <cellStyle name="연결된 셀" xfId="14" builtinId="24" customBuiltin="1"/>
    <cellStyle name="요약" xfId="18" builtinId="25" customBuiltin="1"/>
    <cellStyle name="입력" xfId="11" builtinId="20" customBuiltin="1"/>
    <cellStyle name="제목" xfId="3" builtinId="15" customBuiltin="1"/>
    <cellStyle name="제목 1" xfId="4" builtinId="16" customBuiltin="1"/>
    <cellStyle name="제목 2" xfId="5" builtinId="17" customBuiltin="1"/>
    <cellStyle name="제목 3" xfId="6" builtinId="18" customBuiltin="1"/>
    <cellStyle name="제목 4" xfId="7" builtinId="19" customBuiltin="1"/>
    <cellStyle name="좋음" xfId="8" builtinId="26" customBuiltin="1"/>
    <cellStyle name="출력" xfId="12" builtinId="21" customBuiltin="1"/>
    <cellStyle name="표준" xfId="0" builtinId="0"/>
    <cellStyle name="표준 2" xfId="44"/>
    <cellStyle name="표준 2 2" xfId="95"/>
    <cellStyle name="표준 2 3" xfId="88"/>
    <cellStyle name="표준 2 4" xfId="114"/>
    <cellStyle name="표준 3" xfId="46"/>
    <cellStyle name="표준 3 2" xfId="97"/>
    <cellStyle name="표준 3 3" xfId="96"/>
    <cellStyle name="표준 3 3 2" xfId="160"/>
    <cellStyle name="표준 3 4" xfId="116"/>
    <cellStyle name="표준 4" xfId="60"/>
    <cellStyle name="표준 4 2" xfId="99"/>
    <cellStyle name="표준 4 3" xfId="98"/>
    <cellStyle name="표준 4 3 2" xfId="161"/>
    <cellStyle name="표준 4 4" xfId="130"/>
    <cellStyle name="표준 5" xfId="74"/>
    <cellStyle name="표준 5 2" xfId="100"/>
    <cellStyle name="표준 5 2 2" xfId="162"/>
    <cellStyle name="표준 5 3" xfId="144"/>
  </cellStyles>
  <dxfs count="42">
    <dxf>
      <font>
        <strike val="0"/>
        <outline val="0"/>
        <shadow val="0"/>
        <u val="none"/>
        <vertAlign val="baseline"/>
        <sz val="10"/>
      </font>
    </dxf>
    <dxf>
      <font>
        <strike val="0"/>
        <outline val="0"/>
        <shadow val="0"/>
        <u val="none"/>
        <vertAlign val="baseline"/>
        <sz val="10"/>
      </font>
    </dxf>
    <dxf>
      <font>
        <strike val="0"/>
        <outline val="0"/>
        <shadow val="0"/>
        <u val="none"/>
        <vertAlign val="baseline"/>
        <sz val="10"/>
      </font>
    </dxf>
    <dxf>
      <font>
        <strike val="0"/>
        <outline val="0"/>
        <shadow val="0"/>
        <u val="none"/>
        <vertAlign val="baseline"/>
        <sz val="10"/>
      </font>
    </dxf>
    <dxf>
      <font>
        <strike val="0"/>
        <outline val="0"/>
        <shadow val="0"/>
        <u val="none"/>
        <vertAlign val="baseline"/>
        <sz val="10"/>
      </font>
      <numFmt numFmtId="3" formatCode="#,##0"/>
    </dxf>
    <dxf>
      <font>
        <strike val="0"/>
        <outline val="0"/>
        <shadow val="0"/>
        <u val="none"/>
        <vertAlign val="baseline"/>
        <sz val="10"/>
      </font>
      <numFmt numFmtId="3" formatCode="#,##0"/>
    </dxf>
    <dxf>
      <font>
        <strike val="0"/>
        <outline val="0"/>
        <shadow val="0"/>
        <u val="none"/>
        <vertAlign val="baseline"/>
        <sz val="10"/>
      </font>
    </dxf>
    <dxf>
      <font>
        <strike val="0"/>
        <outline val="0"/>
        <shadow val="0"/>
        <u val="none"/>
        <vertAlign val="baseline"/>
        <sz val="10"/>
      </font>
    </dxf>
    <dxf>
      <font>
        <strike val="0"/>
        <outline val="0"/>
        <shadow val="0"/>
        <u val="none"/>
        <vertAlign val="baseline"/>
        <sz val="10"/>
      </font>
    </dxf>
    <dxf>
      <font>
        <strike val="0"/>
        <outline val="0"/>
        <shadow val="0"/>
        <u val="none"/>
        <vertAlign val="baseline"/>
        <sz val="10"/>
      </font>
    </dxf>
    <dxf>
      <font>
        <strike val="0"/>
        <outline val="0"/>
        <shadow val="0"/>
        <u val="none"/>
        <vertAlign val="baseline"/>
        <sz val="10"/>
      </font>
    </dxf>
    <dxf>
      <font>
        <strike val="0"/>
        <outline val="0"/>
        <shadow val="0"/>
        <u val="none"/>
        <vertAlign val="baseline"/>
        <sz val="10"/>
      </font>
    </dxf>
    <dxf>
      <font>
        <strike val="0"/>
        <outline val="0"/>
        <shadow val="0"/>
        <u val="none"/>
        <vertAlign val="baseline"/>
        <sz val="10"/>
      </font>
    </dxf>
    <dxf>
      <font>
        <strike val="0"/>
        <outline val="0"/>
        <shadow val="0"/>
        <u val="none"/>
        <vertAlign val="baseline"/>
        <sz val="10"/>
        <color theme="0"/>
        <name val="맑은 고딕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맑은 고딕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맑은 고딕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맑은 고딕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맑은 고딕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맑은 고딕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맑은 고딕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맑은 고딕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맑은 고딕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맑은 고딕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맑은 고딕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</dxf>
    <dxf>
      <fill>
        <patternFill patternType="none">
          <bgColor auto="1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6" tint="0.79998168889431442"/>
        </patternFill>
      </fill>
    </dxf>
  </dxfs>
  <tableStyles count="1" defaultTableStyle="TableStyleMedium9" defaultPivotStyle="PivotStyleLight16">
    <tableStyle name="표 스타일 1" pivot="0" count="5">
      <tableStyleElement type="headerRow" dxfId="41"/>
      <tableStyleElement type="firstColumn" dxfId="40"/>
      <tableStyleElement type="firstRowStripe" dxfId="39"/>
      <tableStyleElement type="firstColumnStripe" dxfId="38"/>
      <tableStyleElement type="secondColumnStripe" dxfId="37"/>
    </tableStyle>
  </tableStyles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0</xdr:row>
      <xdr:rowOff>66675</xdr:rowOff>
    </xdr:from>
    <xdr:to>
      <xdr:col>7</xdr:col>
      <xdr:colOff>1028699</xdr:colOff>
      <xdr:row>0</xdr:row>
      <xdr:rowOff>600075</xdr:rowOff>
    </xdr:to>
    <xdr:sp macro="" textlink="">
      <xdr:nvSpPr>
        <xdr:cNvPr id="2" name="직사각형 1"/>
        <xdr:cNvSpPr/>
      </xdr:nvSpPr>
      <xdr:spPr>
        <a:xfrm>
          <a:off x="285749" y="66675"/>
          <a:ext cx="5915025" cy="5334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800" b="1">
              <a:solidFill>
                <a:sysClr val="windowText" lastClr="000000"/>
              </a:solidFill>
            </a:rPr>
            <a:t>2016</a:t>
          </a:r>
          <a:r>
            <a:rPr lang="ko-KR" altLang="en-US" sz="1800" b="1">
              <a:solidFill>
                <a:sysClr val="windowText" lastClr="000000"/>
              </a:solidFill>
            </a:rPr>
            <a:t>학년도 진주산업대학</a:t>
          </a:r>
          <a:r>
            <a:rPr lang="en-US" altLang="ko-KR" sz="1800" b="1">
              <a:solidFill>
                <a:sysClr val="windowText" lastClr="000000"/>
              </a:solidFill>
            </a:rPr>
            <a:t>(</a:t>
          </a:r>
          <a:r>
            <a:rPr lang="ko-KR" altLang="en-US" sz="1800" b="1">
              <a:solidFill>
                <a:sysClr val="windowText" lastClr="000000"/>
              </a:solidFill>
            </a:rPr>
            <a:t>신</a:t>
          </a:r>
          <a:r>
            <a:rPr lang="en-US" altLang="ko-KR" sz="1800" b="1">
              <a:solidFill>
                <a:sysClr val="windowText" lastClr="000000"/>
              </a:solidFill>
            </a:rPr>
            <a:t>.</a:t>
          </a:r>
          <a:r>
            <a:rPr lang="ko-KR" altLang="en-US" sz="1800" b="1">
              <a:solidFill>
                <a:sysClr val="windowText" lastClr="000000"/>
              </a:solidFill>
            </a:rPr>
            <a:t>편입생</a:t>
          </a:r>
          <a:r>
            <a:rPr lang="en-US" altLang="ko-KR" sz="1800" b="1">
              <a:solidFill>
                <a:sysClr val="windowText" lastClr="000000"/>
              </a:solidFill>
            </a:rPr>
            <a:t>)</a:t>
          </a:r>
          <a:r>
            <a:rPr lang="ko-KR" altLang="en-US" sz="1800" b="1">
              <a:solidFill>
                <a:sysClr val="windowText" lastClr="000000"/>
              </a:solidFill>
            </a:rPr>
            <a:t> 등록금 조견표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0</xdr:row>
      <xdr:rowOff>95250</xdr:rowOff>
    </xdr:from>
    <xdr:to>
      <xdr:col>16</xdr:col>
      <xdr:colOff>381000</xdr:colOff>
      <xdr:row>0</xdr:row>
      <xdr:rowOff>806824</xdr:rowOff>
    </xdr:to>
    <xdr:sp macro="" textlink="">
      <xdr:nvSpPr>
        <xdr:cNvPr id="2" name="직사각형 1"/>
        <xdr:cNvSpPr/>
      </xdr:nvSpPr>
      <xdr:spPr>
        <a:xfrm>
          <a:off x="1638300" y="95250"/>
          <a:ext cx="8610600" cy="71157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000" b="1">
              <a:solidFill>
                <a:sysClr val="windowText" lastClr="000000"/>
              </a:solidFill>
            </a:rPr>
            <a:t>2017</a:t>
          </a:r>
          <a:r>
            <a:rPr lang="ko-KR" altLang="en-US" sz="2000" b="1">
              <a:solidFill>
                <a:sysClr val="windowText" lastClr="000000"/>
              </a:solidFill>
            </a:rPr>
            <a:t>학년도 대학 등록금 조견표</a:t>
          </a:r>
          <a:r>
            <a:rPr lang="en-US" altLang="ko-KR" sz="2000" b="1">
              <a:solidFill>
                <a:sysClr val="windowText" lastClr="000000"/>
              </a:solidFill>
            </a:rPr>
            <a:t>(</a:t>
          </a:r>
          <a:r>
            <a:rPr lang="ko-KR" altLang="en-US" sz="2000" b="1">
              <a:solidFill>
                <a:sysClr val="windowText" lastClr="000000"/>
              </a:solidFill>
            </a:rPr>
            <a:t>야간 학점제</a:t>
          </a:r>
          <a:r>
            <a:rPr lang="en-US" altLang="ko-KR" sz="2000" b="1">
              <a:solidFill>
                <a:sysClr val="windowText" lastClr="000000"/>
              </a:solidFill>
            </a:rPr>
            <a:t>)</a:t>
          </a:r>
          <a:endParaRPr lang="ko-KR" altLang="en-US" sz="20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471448</xdr:colOff>
      <xdr:row>18</xdr:row>
      <xdr:rowOff>123264</xdr:rowOff>
    </xdr:from>
    <xdr:to>
      <xdr:col>15</xdr:col>
      <xdr:colOff>660588</xdr:colOff>
      <xdr:row>21</xdr:row>
      <xdr:rowOff>201706</xdr:rowOff>
    </xdr:to>
    <xdr:sp macro="" textlink="">
      <xdr:nvSpPr>
        <xdr:cNvPr id="4" name="직사각형 3"/>
        <xdr:cNvSpPr/>
      </xdr:nvSpPr>
      <xdr:spPr>
        <a:xfrm>
          <a:off x="1704095" y="5479676"/>
          <a:ext cx="10319258" cy="66114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000" b="1">
              <a:solidFill>
                <a:sysClr val="windowText" lastClr="000000"/>
              </a:solidFill>
            </a:rPr>
            <a:t>2016</a:t>
          </a:r>
          <a:r>
            <a:rPr lang="ko-KR" altLang="en-US" sz="2000" b="1">
              <a:solidFill>
                <a:sysClr val="windowText" lastClr="000000"/>
              </a:solidFill>
            </a:rPr>
            <a:t>학년도 대학 등록금 조견표</a:t>
          </a:r>
          <a:r>
            <a:rPr lang="en-US" altLang="ko-KR" sz="2000" b="1">
              <a:solidFill>
                <a:sysClr val="windowText" lastClr="000000"/>
              </a:solidFill>
            </a:rPr>
            <a:t>(</a:t>
          </a:r>
          <a:r>
            <a:rPr lang="ko-KR" altLang="en-US" sz="2000" b="1">
              <a:solidFill>
                <a:sysClr val="windowText" lastClr="000000"/>
              </a:solidFill>
            </a:rPr>
            <a:t>야간 학점제</a:t>
          </a:r>
          <a:r>
            <a:rPr lang="en-US" altLang="ko-KR" sz="2000" b="1">
              <a:solidFill>
                <a:sysClr val="windowText" lastClr="000000"/>
              </a:solidFill>
            </a:rPr>
            <a:t>)</a:t>
          </a:r>
          <a:endParaRPr lang="ko-KR" altLang="en-US" sz="20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537883</xdr:colOff>
      <xdr:row>9</xdr:row>
      <xdr:rowOff>56029</xdr:rowOff>
    </xdr:from>
    <xdr:to>
      <xdr:col>9</xdr:col>
      <xdr:colOff>11207</xdr:colOff>
      <xdr:row>16</xdr:row>
      <xdr:rowOff>134470</xdr:rowOff>
    </xdr:to>
    <xdr:sp macro="" textlink="">
      <xdr:nvSpPr>
        <xdr:cNvPr id="3" name="아래쪽 화살표 2"/>
        <xdr:cNvSpPr/>
      </xdr:nvSpPr>
      <xdr:spPr>
        <a:xfrm flipV="1">
          <a:off x="5771030" y="4572000"/>
          <a:ext cx="974912" cy="1255058"/>
        </a:xfrm>
        <a:prstGeom prst="downArrow">
          <a:avLst/>
        </a:prstGeom>
        <a:solidFill>
          <a:schemeClr val="accent4">
            <a:lumMod val="20000"/>
            <a:lumOff val="80000"/>
          </a:schemeClr>
        </a:solidFill>
        <a:ln>
          <a:noFill/>
        </a:ln>
        <a:effectLst>
          <a:outerShdw blurRad="50800" dist="38100" dir="10800000" algn="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2">
                    <a:tint val="10000"/>
                    <a:satMod val="155000"/>
                  </a:schemeClr>
                </a:gs>
                <a:gs pos="60000">
                  <a:schemeClr val="accent2">
                    <a:tint val="30000"/>
                    <a:satMod val="155000"/>
                  </a:schemeClr>
                </a:gs>
                <a:gs pos="100000">
                  <a:schemeClr val="accent2">
                    <a:tint val="73000"/>
                    <a:satMod val="155000"/>
                  </a:schemeClr>
                </a:gs>
              </a:gsLst>
              <a:lin ang="5400000"/>
            </a:gra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47626</xdr:rowOff>
    </xdr:from>
    <xdr:to>
      <xdr:col>6</xdr:col>
      <xdr:colOff>1314450</xdr:colOff>
      <xdr:row>0</xdr:row>
      <xdr:rowOff>638176</xdr:rowOff>
    </xdr:to>
    <xdr:sp macro="" textlink="">
      <xdr:nvSpPr>
        <xdr:cNvPr id="2" name="직사각형 1"/>
        <xdr:cNvSpPr/>
      </xdr:nvSpPr>
      <xdr:spPr>
        <a:xfrm>
          <a:off x="352425" y="47626"/>
          <a:ext cx="6505575" cy="5905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800" b="1">
              <a:solidFill>
                <a:sysClr val="windowText" lastClr="000000"/>
              </a:solidFill>
            </a:rPr>
            <a:t>2017</a:t>
          </a:r>
          <a:r>
            <a:rPr lang="ko-KR" altLang="en-US" sz="1800" b="1">
              <a:solidFill>
                <a:sysClr val="windowText" lastClr="000000"/>
              </a:solidFill>
            </a:rPr>
            <a:t>학년도</a:t>
          </a:r>
          <a:r>
            <a:rPr lang="ko-KR" altLang="en-US" sz="1800" b="1" baseline="0">
              <a:solidFill>
                <a:sysClr val="windowText" lastClr="000000"/>
              </a:solidFill>
            </a:rPr>
            <a:t> 일반대학원</a:t>
          </a:r>
          <a:r>
            <a:rPr lang="en-US" altLang="ko-KR" sz="1800" b="1" baseline="0">
              <a:solidFill>
                <a:sysClr val="windowText" lastClr="000000"/>
              </a:solidFill>
            </a:rPr>
            <a:t>(</a:t>
          </a:r>
          <a:r>
            <a:rPr lang="ko-KR" altLang="en-US" sz="1800" b="1" baseline="0">
              <a:solidFill>
                <a:sysClr val="windowText" lastClr="000000"/>
              </a:solidFill>
            </a:rPr>
            <a:t>석</a:t>
          </a:r>
          <a:r>
            <a:rPr lang="en-US" altLang="ko-KR" sz="1800" b="1" baseline="0">
              <a:solidFill>
                <a:sysClr val="windowText" lastClr="000000"/>
              </a:solidFill>
            </a:rPr>
            <a:t>.</a:t>
          </a:r>
          <a:r>
            <a:rPr lang="ko-KR" altLang="en-US" sz="1800" b="1" baseline="0">
              <a:solidFill>
                <a:sysClr val="windowText" lastClr="000000"/>
              </a:solidFill>
            </a:rPr>
            <a:t>박사</a:t>
          </a:r>
          <a:r>
            <a:rPr lang="en-US" altLang="ko-KR" sz="1800" b="1">
              <a:solidFill>
                <a:sysClr val="windowText" lastClr="000000"/>
              </a:solidFill>
            </a:rPr>
            <a:t>)</a:t>
          </a:r>
          <a:r>
            <a:rPr lang="ko-KR" altLang="en-US" sz="1800" b="1">
              <a:solidFill>
                <a:sysClr val="windowText" lastClr="000000"/>
              </a:solidFill>
            </a:rPr>
            <a:t> 등록금 조견표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476251</xdr:colOff>
      <xdr:row>0</xdr:row>
      <xdr:rowOff>123825</xdr:rowOff>
    </xdr:from>
    <xdr:to>
      <xdr:col>6</xdr:col>
      <xdr:colOff>1000126</xdr:colOff>
      <xdr:row>0</xdr:row>
      <xdr:rowOff>628650</xdr:rowOff>
    </xdr:to>
    <xdr:sp macro="" textlink="">
      <xdr:nvSpPr>
        <xdr:cNvPr id="2" name="직사각형 1"/>
        <xdr:cNvSpPr/>
      </xdr:nvSpPr>
      <xdr:spPr>
        <a:xfrm>
          <a:off x="476251" y="123825"/>
          <a:ext cx="6219825" cy="5048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000" b="1">
              <a:solidFill>
                <a:sysClr val="windowText" lastClr="000000"/>
              </a:solidFill>
            </a:rPr>
            <a:t>2017</a:t>
          </a:r>
          <a:r>
            <a:rPr lang="ko-KR" altLang="en-US" sz="2000" b="1">
              <a:solidFill>
                <a:sysClr val="windowText" lastClr="000000"/>
              </a:solidFill>
            </a:rPr>
            <a:t>학년도 특수대학원 등록금 조견표</a:t>
          </a:r>
        </a:p>
      </xdr:txBody>
    </xdr:sp>
    <xdr:clientData/>
  </xdr:twoCellAnchor>
  <xdr:oneCellAnchor>
    <xdr:from>
      <xdr:col>6</xdr:col>
      <xdr:colOff>590550</xdr:colOff>
      <xdr:row>1</xdr:row>
      <xdr:rowOff>142875</xdr:rowOff>
    </xdr:from>
    <xdr:ext cx="818044" cy="336246"/>
    <xdr:sp macro="" textlink="">
      <xdr:nvSpPr>
        <xdr:cNvPr id="3" name="TextBox 2"/>
        <xdr:cNvSpPr txBox="1"/>
      </xdr:nvSpPr>
      <xdr:spPr>
        <a:xfrm>
          <a:off x="6286500" y="895350"/>
          <a:ext cx="818044" cy="3362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altLang="ko-KR" sz="1100"/>
            <a:t>&lt;</a:t>
          </a:r>
          <a:r>
            <a:rPr lang="ko-KR" altLang="en-US" sz="1100"/>
            <a:t>단위</a:t>
          </a:r>
          <a:r>
            <a:rPr lang="en-US" altLang="ko-KR" sz="1100"/>
            <a:t>: </a:t>
          </a:r>
          <a:r>
            <a:rPr lang="ko-KR" altLang="en-US" sz="1100"/>
            <a:t>원</a:t>
          </a:r>
          <a:r>
            <a:rPr lang="en-US" altLang="ko-KR" sz="1100"/>
            <a:t>&gt;</a:t>
          </a:r>
          <a:endParaRPr lang="ko-KR" altLang="en-US" sz="1100"/>
        </a:p>
      </xdr:txBody>
    </xdr:sp>
    <xdr:clientData/>
  </xdr:oneCellAnchor>
</xdr:wsDr>
</file>

<file path=xl/tables/table1.xml><?xml version="1.0" encoding="utf-8"?>
<table xmlns="http://schemas.openxmlformats.org/spreadsheetml/2006/main" id="1" name="표1" displayName="표1" ref="A5:K51" totalsRowShown="0" headerRowDxfId="36" dataDxfId="35" headerRowCellStyle="표준 3" dataCellStyle="표준 3">
  <autoFilter ref="A5:K51"/>
  <tableColumns count="11">
    <tableColumn id="1" name="대학구분" dataDxfId="34" dataCellStyle="표준 3"/>
    <tableColumn id="2" name="단과대학" dataDxfId="33" dataCellStyle="표준 3"/>
    <tableColumn id="3" name="계열구분" dataDxfId="32" dataCellStyle="표준 3"/>
    <tableColumn id="4" name="납부" dataDxfId="31" dataCellStyle="표준 3"/>
    <tableColumn id="5" name="학년" dataDxfId="30" dataCellStyle="표준 3"/>
    <tableColumn id="6" name="입 학 금" dataDxfId="29" dataCellStyle="표준 3"/>
    <tableColumn id="7" name="수 업 료" dataDxfId="28" dataCellStyle="표준 3"/>
    <tableColumn id="8" name="기성회비" dataDxfId="27" dataCellStyle="표준 3"/>
    <tableColumn id="9" name="비고" dataDxfId="26" dataCellStyle="표준 3"/>
    <tableColumn id="10" name="코드" dataDxfId="25" dataCellStyle="표준 3"/>
    <tableColumn id="11" name="잡부금명" dataDxfId="24" dataCellStyle="표준 3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3" name="표3" displayName="표3" ref="M5:T51" totalsRowShown="0" headerRowDxfId="23" dataDxfId="22" headerRowCellStyle="표준 4" dataCellStyle="표준 4">
  <autoFilter ref="M5:T51"/>
  <tableColumns count="8">
    <tableColumn id="1" name="대학구분" dataDxfId="21" dataCellStyle="표준 4"/>
    <tableColumn id="2" name="단과대학" dataDxfId="20" dataCellStyle="표준 4"/>
    <tableColumn id="3" name="계열구분" dataDxfId="19" dataCellStyle="표준 4"/>
    <tableColumn id="4" name="납부" dataDxfId="18" dataCellStyle="표준 4"/>
    <tableColumn id="5" name="학년" dataDxfId="17" dataCellStyle="표준 4"/>
    <tableColumn id="6" name="입 학 금" dataDxfId="16" dataCellStyle="표준 4"/>
    <tableColumn id="7" name="수 업 료" dataDxfId="15" dataCellStyle="표준 4"/>
    <tableColumn id="8" name="기성회비" dataDxfId="14" dataCellStyle="표준 4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id="2" name="표2" displayName="표2" ref="A5:L23" totalsRowShown="0" headerRowDxfId="13" dataDxfId="12" headerRowCellStyle="표준 3" dataCellStyle="표준 3">
  <autoFilter ref="A5:L23"/>
  <tableColumns count="12">
    <tableColumn id="1" name="대학구분" dataDxfId="11" dataCellStyle="표준 3"/>
    <tableColumn id="2" name="단과대학" dataDxfId="10" dataCellStyle="표준 3"/>
    <tableColumn id="3" name="계열구분" dataDxfId="9" dataCellStyle="표준 3"/>
    <tableColumn id="4" name="납부" dataDxfId="8" dataCellStyle="표준 3"/>
    <tableColumn id="5" name="학기차" dataDxfId="7" dataCellStyle="표준 3"/>
    <tableColumn id="6" name="입 학 금" dataDxfId="6" dataCellStyle="표준 3"/>
    <tableColumn id="7" name="수 업 료" dataDxfId="5" dataCellStyle="표준 3"/>
    <tableColumn id="8" name="기성회비" dataDxfId="4" dataCellStyle="표준 3"/>
    <tableColumn id="9" name="비고" dataDxfId="3" dataCellStyle="표준 3"/>
    <tableColumn id="10" name="코드" dataDxfId="2" dataCellStyle="표준 3"/>
    <tableColumn id="11" name="잡부금명" dataDxfId="1" dataCellStyle="표준 3"/>
    <tableColumn id="12" name="잡부금" dataDxfId="0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I12"/>
  <sheetViews>
    <sheetView showGridLines="0" tabSelected="1" zoomScaleNormal="100" workbookViewId="0">
      <selection activeCell="F9" sqref="F9"/>
    </sheetView>
  </sheetViews>
  <sheetFormatPr defaultRowHeight="13.5"/>
  <cols>
    <col min="1" max="1" width="15.88671875" customWidth="1"/>
    <col min="2" max="2" width="7.6640625" customWidth="1"/>
    <col min="3" max="3" width="7.44140625" customWidth="1"/>
    <col min="4" max="4" width="10.88671875" bestFit="1" customWidth="1"/>
    <col min="5" max="5" width="49.21875" customWidth="1"/>
    <col min="6" max="7" width="14.109375" style="105" customWidth="1"/>
    <col min="8" max="8" width="14.109375" style="35" customWidth="1"/>
    <col min="9" max="9" width="14.109375" customWidth="1"/>
  </cols>
  <sheetData>
    <row r="1" spans="1:9" ht="40.5" customHeight="1">
      <c r="A1" s="193" t="s">
        <v>175</v>
      </c>
      <c r="B1" s="193"/>
      <c r="C1" s="193"/>
      <c r="D1" s="193"/>
      <c r="E1" s="193"/>
      <c r="F1" s="193"/>
      <c r="G1" s="193"/>
      <c r="H1" s="193"/>
      <c r="I1" s="193"/>
    </row>
    <row r="2" spans="1:9" s="35" customFormat="1" ht="25.5" customHeight="1" thickBot="1">
      <c r="A2" s="33"/>
      <c r="B2" s="115"/>
      <c r="D2" s="54"/>
      <c r="E2" s="99"/>
      <c r="F2" s="105"/>
      <c r="G2" s="105"/>
      <c r="I2" s="9" t="s">
        <v>137</v>
      </c>
    </row>
    <row r="3" spans="1:9" ht="21" customHeight="1">
      <c r="A3" s="199" t="s">
        <v>174</v>
      </c>
      <c r="B3" s="195" t="s">
        <v>47</v>
      </c>
      <c r="C3" s="197" t="s">
        <v>7</v>
      </c>
      <c r="D3" s="195" t="s">
        <v>23</v>
      </c>
      <c r="E3" s="197" t="s">
        <v>8</v>
      </c>
      <c r="F3" s="201" t="s">
        <v>156</v>
      </c>
      <c r="G3" s="201"/>
      <c r="H3" s="201"/>
      <c r="I3" s="202"/>
    </row>
    <row r="4" spans="1:9" s="35" customFormat="1" ht="36" customHeight="1" thickBot="1">
      <c r="A4" s="200"/>
      <c r="B4" s="196"/>
      <c r="C4" s="198"/>
      <c r="D4" s="196"/>
      <c r="E4" s="198"/>
      <c r="F4" s="148" t="s">
        <v>162</v>
      </c>
      <c r="G4" s="148" t="s">
        <v>164</v>
      </c>
      <c r="H4" s="148" t="s">
        <v>173</v>
      </c>
      <c r="I4" s="149" t="s">
        <v>163</v>
      </c>
    </row>
    <row r="5" spans="1:9" ht="75.75" customHeight="1" thickTop="1">
      <c r="A5" s="141" t="s">
        <v>101</v>
      </c>
      <c r="B5" s="142" t="s">
        <v>129</v>
      </c>
      <c r="C5" s="143" t="s">
        <v>132</v>
      </c>
      <c r="D5" s="144">
        <v>1891000</v>
      </c>
      <c r="E5" s="145" t="s">
        <v>155</v>
      </c>
      <c r="F5" s="146">
        <v>315160</v>
      </c>
      <c r="G5" s="146">
        <v>630330</v>
      </c>
      <c r="H5" s="146">
        <v>945500</v>
      </c>
      <c r="I5" s="147" t="s">
        <v>149</v>
      </c>
    </row>
    <row r="6" spans="1:9" ht="45" customHeight="1">
      <c r="A6" s="194" t="s">
        <v>94</v>
      </c>
      <c r="B6" s="124" t="s">
        <v>130</v>
      </c>
      <c r="C6" s="125" t="s">
        <v>138</v>
      </c>
      <c r="D6" s="126">
        <v>2025000</v>
      </c>
      <c r="E6" s="127" t="s">
        <v>150</v>
      </c>
      <c r="F6" s="128">
        <v>337330</v>
      </c>
      <c r="G6" s="128">
        <v>674660</v>
      </c>
      <c r="H6" s="128">
        <v>1012000</v>
      </c>
      <c r="I6" s="132" t="s">
        <v>149</v>
      </c>
    </row>
    <row r="7" spans="1:9" s="35" customFormat="1" ht="32.25" customHeight="1">
      <c r="A7" s="194"/>
      <c r="B7" s="124" t="s">
        <v>131</v>
      </c>
      <c r="C7" s="125" t="s">
        <v>132</v>
      </c>
      <c r="D7" s="126">
        <v>2051000</v>
      </c>
      <c r="E7" s="127" t="s">
        <v>140</v>
      </c>
      <c r="F7" s="128">
        <v>341830</v>
      </c>
      <c r="G7" s="128">
        <v>683660</v>
      </c>
      <c r="H7" s="128">
        <v>1025500</v>
      </c>
      <c r="I7" s="132" t="s">
        <v>149</v>
      </c>
    </row>
    <row r="8" spans="1:9" ht="100.5" customHeight="1">
      <c r="A8" s="131" t="s">
        <v>103</v>
      </c>
      <c r="B8" s="124" t="s">
        <v>130</v>
      </c>
      <c r="C8" s="125" t="s">
        <v>132</v>
      </c>
      <c r="D8" s="126">
        <v>2025000</v>
      </c>
      <c r="E8" s="127" t="s">
        <v>159</v>
      </c>
      <c r="F8" s="128">
        <v>337330</v>
      </c>
      <c r="G8" s="128">
        <v>674660</v>
      </c>
      <c r="H8" s="128">
        <v>1012000</v>
      </c>
      <c r="I8" s="132" t="s">
        <v>149</v>
      </c>
    </row>
    <row r="9" spans="1:9" ht="32.25" customHeight="1">
      <c r="A9" s="133" t="s">
        <v>104</v>
      </c>
      <c r="B9" s="129" t="s">
        <v>134</v>
      </c>
      <c r="C9" s="125" t="s">
        <v>132</v>
      </c>
      <c r="D9" s="126">
        <v>1744600</v>
      </c>
      <c r="E9" s="130" t="s">
        <v>161</v>
      </c>
      <c r="F9" s="128">
        <v>290760</v>
      </c>
      <c r="G9" s="128">
        <v>581530</v>
      </c>
      <c r="H9" s="128">
        <v>872300</v>
      </c>
      <c r="I9" s="132" t="s">
        <v>149</v>
      </c>
    </row>
    <row r="10" spans="1:9" s="35" customFormat="1" ht="48.75" customHeight="1">
      <c r="A10" s="133" t="s">
        <v>99</v>
      </c>
      <c r="B10" s="129" t="s">
        <v>135</v>
      </c>
      <c r="C10" s="125" t="s">
        <v>132</v>
      </c>
      <c r="D10" s="126">
        <v>1744600</v>
      </c>
      <c r="E10" s="127" t="s">
        <v>160</v>
      </c>
      <c r="F10" s="128">
        <v>290760</v>
      </c>
      <c r="G10" s="128">
        <v>581530</v>
      </c>
      <c r="H10" s="128">
        <v>872300</v>
      </c>
      <c r="I10" s="132" t="s">
        <v>149</v>
      </c>
    </row>
    <row r="11" spans="1:9" s="35" customFormat="1" ht="32.25" customHeight="1" thickBot="1">
      <c r="A11" s="134" t="s">
        <v>142</v>
      </c>
      <c r="B11" s="135" t="s">
        <v>143</v>
      </c>
      <c r="C11" s="136" t="s">
        <v>132</v>
      </c>
      <c r="D11" s="137">
        <v>2051000</v>
      </c>
      <c r="E11" s="138" t="s">
        <v>151</v>
      </c>
      <c r="F11" s="139">
        <v>341830</v>
      </c>
      <c r="G11" s="139">
        <v>683660</v>
      </c>
      <c r="H11" s="139">
        <v>1025500</v>
      </c>
      <c r="I11" s="140" t="s">
        <v>149</v>
      </c>
    </row>
    <row r="12" spans="1:9" ht="23.25" customHeight="1">
      <c r="A12" s="40" t="s">
        <v>158</v>
      </c>
      <c r="B12" s="34"/>
    </row>
  </sheetData>
  <mergeCells count="8">
    <mergeCell ref="A1:I1"/>
    <mergeCell ref="A6:A7"/>
    <mergeCell ref="B3:B4"/>
    <mergeCell ref="C3:C4"/>
    <mergeCell ref="D3:D4"/>
    <mergeCell ref="A3:A4"/>
    <mergeCell ref="E3:E4"/>
    <mergeCell ref="F3:I3"/>
  </mergeCells>
  <phoneticPr fontId="8" type="noConversion"/>
  <printOptions horizontalCentered="1"/>
  <pageMargins left="0.22" right="0.21" top="0.36" bottom="0.59" header="0.23622047244094491" footer="0.19685039370078741"/>
  <pageSetup paperSize="9" scale="60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zoomScaleNormal="100" workbookViewId="0">
      <selection activeCell="G12" sqref="G12"/>
    </sheetView>
  </sheetViews>
  <sheetFormatPr defaultRowHeight="13.5"/>
  <cols>
    <col min="1" max="1" width="13.44140625" customWidth="1"/>
    <col min="2" max="2" width="11" customWidth="1"/>
    <col min="3" max="3" width="11.77734375" customWidth="1"/>
    <col min="5" max="5" width="5.88671875" hidden="1" customWidth="1"/>
    <col min="8" max="8" width="9.109375" customWidth="1"/>
    <col min="9" max="9" width="6.109375" customWidth="1"/>
    <col min="10" max="10" width="4.6640625" customWidth="1"/>
    <col min="11" max="11" width="9.109375" customWidth="1"/>
  </cols>
  <sheetData>
    <row r="1" spans="1:12" ht="16.5">
      <c r="A1" s="90" t="s">
        <v>120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3" spans="1:12" ht="16.5">
      <c r="A3" s="90"/>
      <c r="B3" s="90"/>
      <c r="C3" s="90"/>
      <c r="D3" s="90"/>
      <c r="E3" s="90"/>
      <c r="F3" s="90"/>
      <c r="G3" s="90"/>
      <c r="H3" s="90" t="s">
        <v>79</v>
      </c>
      <c r="I3" s="90"/>
      <c r="J3" s="90"/>
      <c r="K3" s="90"/>
      <c r="L3" s="90"/>
    </row>
    <row r="4" spans="1:12" ht="16.5">
      <c r="A4" s="90" t="s">
        <v>80</v>
      </c>
      <c r="B4" s="90"/>
      <c r="C4" s="90"/>
      <c r="D4" s="90"/>
      <c r="E4" s="90"/>
      <c r="F4" s="90"/>
      <c r="G4" s="90"/>
      <c r="H4" s="90"/>
      <c r="I4" s="90"/>
      <c r="J4" s="90"/>
      <c r="K4" s="90" t="s">
        <v>81</v>
      </c>
      <c r="L4" s="90"/>
    </row>
    <row r="5" spans="1:12" ht="18.75" customHeight="1">
      <c r="A5" s="87" t="s">
        <v>82</v>
      </c>
      <c r="B5" s="91" t="s">
        <v>83</v>
      </c>
      <c r="C5" s="91" t="s">
        <v>84</v>
      </c>
      <c r="D5" s="91" t="s">
        <v>85</v>
      </c>
      <c r="E5" s="91" t="s">
        <v>106</v>
      </c>
      <c r="F5" s="91" t="s">
        <v>87</v>
      </c>
      <c r="G5" s="91" t="s">
        <v>88</v>
      </c>
      <c r="H5" s="91" t="s">
        <v>89</v>
      </c>
      <c r="I5" s="91" t="s">
        <v>90</v>
      </c>
      <c r="J5" s="91" t="s">
        <v>91</v>
      </c>
      <c r="K5" s="91" t="s">
        <v>92</v>
      </c>
      <c r="L5" s="91" t="s">
        <v>107</v>
      </c>
    </row>
    <row r="6" spans="1:12" ht="18.75" customHeight="1">
      <c r="A6" s="85" t="s">
        <v>108</v>
      </c>
      <c r="B6" s="85" t="s">
        <v>109</v>
      </c>
      <c r="C6" s="85" t="s">
        <v>95</v>
      </c>
      <c r="D6" s="85" t="s">
        <v>96</v>
      </c>
      <c r="E6" s="85" t="s">
        <v>110</v>
      </c>
      <c r="F6" s="85">
        <v>0</v>
      </c>
      <c r="G6" s="88">
        <v>98000</v>
      </c>
      <c r="H6" s="88">
        <v>2152000</v>
      </c>
      <c r="I6" s="85"/>
      <c r="J6" s="85"/>
      <c r="K6" s="85"/>
      <c r="L6" s="85"/>
    </row>
    <row r="7" spans="1:12" ht="18.75" customHeight="1">
      <c r="A7" s="85" t="s">
        <v>108</v>
      </c>
      <c r="B7" s="85" t="s">
        <v>109</v>
      </c>
      <c r="C7" s="85" t="s">
        <v>111</v>
      </c>
      <c r="D7" s="85" t="s">
        <v>96</v>
      </c>
      <c r="E7" s="85" t="s">
        <v>110</v>
      </c>
      <c r="F7" s="85">
        <v>0</v>
      </c>
      <c r="G7" s="88">
        <v>98000</v>
      </c>
      <c r="H7" s="88">
        <v>1610000</v>
      </c>
      <c r="I7" s="85"/>
      <c r="J7" s="85"/>
      <c r="K7" s="85"/>
      <c r="L7" s="85"/>
    </row>
    <row r="8" spans="1:12" ht="18.75" customHeight="1">
      <c r="A8" s="85" t="s">
        <v>108</v>
      </c>
      <c r="B8" s="85" t="s">
        <v>109</v>
      </c>
      <c r="C8" s="85" t="s">
        <v>112</v>
      </c>
      <c r="D8" s="85" t="s">
        <v>96</v>
      </c>
      <c r="E8" s="85" t="s">
        <v>110</v>
      </c>
      <c r="F8" s="85">
        <v>0</v>
      </c>
      <c r="G8" s="88">
        <v>98000</v>
      </c>
      <c r="H8" s="88">
        <v>1986000</v>
      </c>
      <c r="I8" s="85"/>
      <c r="J8" s="85"/>
      <c r="K8" s="85"/>
      <c r="L8" s="85"/>
    </row>
    <row r="9" spans="1:12" ht="18.75" customHeight="1">
      <c r="A9" s="85" t="s">
        <v>113</v>
      </c>
      <c r="B9" s="85" t="s">
        <v>114</v>
      </c>
      <c r="C9" s="85" t="s">
        <v>111</v>
      </c>
      <c r="D9" s="85" t="s">
        <v>97</v>
      </c>
      <c r="E9" s="85" t="s">
        <v>110</v>
      </c>
      <c r="F9" s="85">
        <v>0</v>
      </c>
      <c r="G9" s="88">
        <v>14500</v>
      </c>
      <c r="H9" s="88">
        <v>261230</v>
      </c>
      <c r="I9" s="85"/>
      <c r="J9" s="85"/>
      <c r="K9" s="85"/>
      <c r="L9" s="85"/>
    </row>
    <row r="10" spans="1:12" ht="18.75" customHeight="1">
      <c r="A10" s="85" t="s">
        <v>113</v>
      </c>
      <c r="B10" s="85" t="s">
        <v>114</v>
      </c>
      <c r="C10" s="85" t="s">
        <v>100</v>
      </c>
      <c r="D10" s="85" t="s">
        <v>97</v>
      </c>
      <c r="E10" s="85" t="s">
        <v>110</v>
      </c>
      <c r="F10" s="85">
        <v>0</v>
      </c>
      <c r="G10" s="88">
        <v>14500</v>
      </c>
      <c r="H10" s="88">
        <v>261230</v>
      </c>
      <c r="I10" s="85"/>
      <c r="J10" s="85"/>
      <c r="K10" s="85"/>
      <c r="L10" s="85"/>
    </row>
    <row r="11" spans="1:12" ht="18.75" customHeight="1">
      <c r="A11" s="85" t="s">
        <v>113</v>
      </c>
      <c r="B11" s="85" t="s">
        <v>115</v>
      </c>
      <c r="C11" s="85" t="s">
        <v>95</v>
      </c>
      <c r="D11" s="85" t="s">
        <v>97</v>
      </c>
      <c r="E11" s="85" t="s">
        <v>110</v>
      </c>
      <c r="F11" s="85">
        <v>0</v>
      </c>
      <c r="G11" s="88">
        <v>14500</v>
      </c>
      <c r="H11" s="88">
        <v>306910</v>
      </c>
      <c r="I11" s="85"/>
      <c r="J11" s="85"/>
      <c r="K11" s="85"/>
      <c r="L11" s="85"/>
    </row>
    <row r="12" spans="1:12" ht="18.75" customHeight="1">
      <c r="A12" s="85" t="s">
        <v>113</v>
      </c>
      <c r="B12" s="85" t="s">
        <v>115</v>
      </c>
      <c r="C12" s="85" t="s">
        <v>112</v>
      </c>
      <c r="D12" s="85" t="s">
        <v>97</v>
      </c>
      <c r="E12" s="85" t="s">
        <v>110</v>
      </c>
      <c r="F12" s="85">
        <v>0</v>
      </c>
      <c r="G12" s="88">
        <v>14500</v>
      </c>
      <c r="H12" s="88">
        <v>306910</v>
      </c>
      <c r="I12" s="85"/>
      <c r="J12" s="85"/>
      <c r="K12" s="85"/>
      <c r="L12" s="85"/>
    </row>
    <row r="13" spans="1:12" ht="18.75" customHeight="1">
      <c r="A13" s="85" t="s">
        <v>113</v>
      </c>
      <c r="B13" s="85" t="s">
        <v>116</v>
      </c>
      <c r="C13" s="85" t="s">
        <v>95</v>
      </c>
      <c r="D13" s="85" t="s">
        <v>97</v>
      </c>
      <c r="E13" s="85" t="s">
        <v>110</v>
      </c>
      <c r="F13" s="85">
        <v>0</v>
      </c>
      <c r="G13" s="88">
        <v>14500</v>
      </c>
      <c r="H13" s="88">
        <v>306910</v>
      </c>
      <c r="I13" s="85"/>
      <c r="J13" s="85"/>
      <c r="K13" s="85"/>
      <c r="L13" s="85"/>
    </row>
    <row r="14" spans="1:12" ht="18.75" customHeight="1">
      <c r="A14" s="85" t="s">
        <v>113</v>
      </c>
      <c r="B14" s="85" t="s">
        <v>116</v>
      </c>
      <c r="C14" s="85" t="s">
        <v>111</v>
      </c>
      <c r="D14" s="85" t="s">
        <v>97</v>
      </c>
      <c r="E14" s="85" t="s">
        <v>110</v>
      </c>
      <c r="F14" s="85">
        <v>0</v>
      </c>
      <c r="G14" s="88">
        <v>14500</v>
      </c>
      <c r="H14" s="88">
        <v>261230</v>
      </c>
      <c r="I14" s="85"/>
      <c r="J14" s="85"/>
      <c r="K14" s="85"/>
      <c r="L14" s="85"/>
    </row>
    <row r="15" spans="1:12" ht="18.75" customHeight="1">
      <c r="A15" s="85" t="s">
        <v>113</v>
      </c>
      <c r="B15" s="85" t="s">
        <v>116</v>
      </c>
      <c r="C15" s="85" t="s">
        <v>117</v>
      </c>
      <c r="D15" s="85" t="s">
        <v>97</v>
      </c>
      <c r="E15" s="85" t="s">
        <v>110</v>
      </c>
      <c r="F15" s="85">
        <v>0</v>
      </c>
      <c r="G15" s="88">
        <v>14500</v>
      </c>
      <c r="H15" s="88">
        <v>306910</v>
      </c>
      <c r="I15" s="85"/>
      <c r="J15" s="85"/>
      <c r="K15" s="85"/>
      <c r="L15" s="85"/>
    </row>
    <row r="16" spans="1:12" ht="18.75" customHeight="1">
      <c r="A16" s="85" t="s">
        <v>113</v>
      </c>
      <c r="B16" s="85" t="s">
        <v>116</v>
      </c>
      <c r="C16" s="85" t="s">
        <v>100</v>
      </c>
      <c r="D16" s="85" t="s">
        <v>97</v>
      </c>
      <c r="E16" s="85" t="s">
        <v>110</v>
      </c>
      <c r="F16" s="85">
        <v>0</v>
      </c>
      <c r="G16" s="88">
        <v>14500</v>
      </c>
      <c r="H16" s="88">
        <v>261230</v>
      </c>
      <c r="I16" s="85"/>
      <c r="J16" s="85"/>
      <c r="K16" s="85"/>
      <c r="L16" s="85"/>
    </row>
    <row r="17" spans="1:12" ht="18.75" customHeight="1">
      <c r="A17" s="85" t="s">
        <v>113</v>
      </c>
      <c r="B17" s="85" t="s">
        <v>116</v>
      </c>
      <c r="C17" s="85" t="s">
        <v>112</v>
      </c>
      <c r="D17" s="85" t="s">
        <v>97</v>
      </c>
      <c r="E17" s="85" t="s">
        <v>110</v>
      </c>
      <c r="F17" s="85">
        <v>0</v>
      </c>
      <c r="G17" s="88">
        <v>14500</v>
      </c>
      <c r="H17" s="88">
        <v>306910</v>
      </c>
      <c r="I17" s="85"/>
      <c r="J17" s="85"/>
      <c r="K17" s="85"/>
      <c r="L17" s="41"/>
    </row>
    <row r="18" spans="1:12" ht="18.75" customHeight="1">
      <c r="A18" s="85" t="s">
        <v>113</v>
      </c>
      <c r="B18" s="85" t="s">
        <v>109</v>
      </c>
      <c r="C18" s="85" t="s">
        <v>95</v>
      </c>
      <c r="D18" s="85" t="s">
        <v>96</v>
      </c>
      <c r="E18" s="85" t="s">
        <v>110</v>
      </c>
      <c r="F18" s="85">
        <v>0</v>
      </c>
      <c r="G18" s="88">
        <v>98000</v>
      </c>
      <c r="H18" s="88">
        <v>2152000</v>
      </c>
      <c r="I18" s="85"/>
      <c r="J18" s="85"/>
      <c r="K18" s="85"/>
      <c r="L18" s="41"/>
    </row>
    <row r="19" spans="1:12" ht="18.75" customHeight="1">
      <c r="A19" s="85" t="s">
        <v>113</v>
      </c>
      <c r="B19" s="85" t="s">
        <v>109</v>
      </c>
      <c r="C19" s="85" t="s">
        <v>111</v>
      </c>
      <c r="D19" s="85" t="s">
        <v>96</v>
      </c>
      <c r="E19" s="85" t="s">
        <v>110</v>
      </c>
      <c r="F19" s="85">
        <v>0</v>
      </c>
      <c r="G19" s="88">
        <v>98000</v>
      </c>
      <c r="H19" s="88">
        <v>1610000</v>
      </c>
      <c r="I19" s="85"/>
      <c r="J19" s="85"/>
      <c r="K19" s="85"/>
      <c r="L19" s="41"/>
    </row>
    <row r="20" spans="1:12" ht="18.75" customHeight="1">
      <c r="A20" s="85" t="s">
        <v>113</v>
      </c>
      <c r="B20" s="85" t="s">
        <v>109</v>
      </c>
      <c r="C20" s="85" t="s">
        <v>117</v>
      </c>
      <c r="D20" s="85" t="s">
        <v>96</v>
      </c>
      <c r="E20" s="85" t="s">
        <v>110</v>
      </c>
      <c r="F20" s="85">
        <v>0</v>
      </c>
      <c r="G20" s="88">
        <v>98000</v>
      </c>
      <c r="H20" s="88">
        <v>2152000</v>
      </c>
      <c r="I20" s="85"/>
      <c r="J20" s="85"/>
      <c r="K20" s="85"/>
      <c r="L20" s="41"/>
    </row>
    <row r="21" spans="1:12" ht="18.75" customHeight="1">
      <c r="A21" s="85" t="s">
        <v>113</v>
      </c>
      <c r="B21" s="85" t="s">
        <v>109</v>
      </c>
      <c r="C21" s="85" t="s">
        <v>100</v>
      </c>
      <c r="D21" s="85" t="s">
        <v>96</v>
      </c>
      <c r="E21" s="85" t="s">
        <v>110</v>
      </c>
      <c r="F21" s="85">
        <v>0</v>
      </c>
      <c r="G21" s="88">
        <v>98000</v>
      </c>
      <c r="H21" s="88">
        <v>1610000</v>
      </c>
      <c r="I21" s="85"/>
      <c r="J21" s="85"/>
      <c r="K21" s="85"/>
      <c r="L21" s="41"/>
    </row>
    <row r="22" spans="1:12" ht="18.75" customHeight="1">
      <c r="A22" s="85" t="s">
        <v>113</v>
      </c>
      <c r="B22" s="85" t="s">
        <v>109</v>
      </c>
      <c r="C22" s="85" t="s">
        <v>112</v>
      </c>
      <c r="D22" s="85" t="s">
        <v>96</v>
      </c>
      <c r="E22" s="85" t="s">
        <v>110</v>
      </c>
      <c r="F22" s="85">
        <v>0</v>
      </c>
      <c r="G22" s="88">
        <v>98000</v>
      </c>
      <c r="H22" s="88">
        <v>1986000</v>
      </c>
      <c r="I22" s="85"/>
      <c r="J22" s="85"/>
      <c r="K22" s="85"/>
      <c r="L22" s="41"/>
    </row>
    <row r="23" spans="1:12" ht="18.75" customHeight="1">
      <c r="A23" s="85" t="s">
        <v>113</v>
      </c>
      <c r="B23" s="85" t="s">
        <v>118</v>
      </c>
      <c r="C23" s="85" t="s">
        <v>111</v>
      </c>
      <c r="D23" s="85" t="s">
        <v>97</v>
      </c>
      <c r="E23" s="85" t="s">
        <v>110</v>
      </c>
      <c r="F23" s="85">
        <v>0</v>
      </c>
      <c r="G23" s="88">
        <v>14500</v>
      </c>
      <c r="H23" s="88">
        <v>261230</v>
      </c>
      <c r="I23" s="85"/>
      <c r="J23" s="85"/>
      <c r="K23" s="85"/>
      <c r="L23" s="41"/>
    </row>
    <row r="24" spans="1:12" ht="18.75" customHeight="1">
      <c r="A24" s="90" t="s">
        <v>93</v>
      </c>
      <c r="B24" s="90"/>
      <c r="C24" s="90"/>
      <c r="D24" s="90"/>
      <c r="E24" s="90"/>
      <c r="F24" s="90"/>
      <c r="G24" s="90"/>
      <c r="H24" s="90"/>
      <c r="I24" s="90"/>
      <c r="J24" s="90"/>
      <c r="K24" s="90" t="s">
        <v>105</v>
      </c>
    </row>
  </sheetData>
  <phoneticPr fontId="8" type="noConversion"/>
  <pageMargins left="0.7" right="0.7" top="0.75" bottom="0.75" header="0.3" footer="0.3"/>
  <pageSetup paperSize="9" scale="70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workbookViewId="0">
      <selection activeCell="J11" sqref="J11"/>
    </sheetView>
  </sheetViews>
  <sheetFormatPr defaultRowHeight="13.5"/>
  <cols>
    <col min="1" max="1" width="15.109375" customWidth="1"/>
    <col min="2" max="2" width="13.5546875" customWidth="1"/>
  </cols>
  <sheetData>
    <row r="2" spans="1:9" ht="16.5">
      <c r="A2" s="102" t="s">
        <v>82</v>
      </c>
      <c r="B2" s="102" t="s">
        <v>83</v>
      </c>
      <c r="C2" s="102" t="s">
        <v>84</v>
      </c>
      <c r="D2" s="102" t="s">
        <v>85</v>
      </c>
      <c r="E2" s="102" t="s">
        <v>86</v>
      </c>
      <c r="F2" s="102" t="s">
        <v>87</v>
      </c>
      <c r="G2" s="102" t="s">
        <v>88</v>
      </c>
      <c r="H2" s="102" t="s">
        <v>89</v>
      </c>
      <c r="I2" s="102" t="s">
        <v>90</v>
      </c>
    </row>
    <row r="3" spans="1:9" ht="16.5">
      <c r="A3" s="102" t="s">
        <v>122</v>
      </c>
      <c r="B3" s="102" t="s">
        <v>94</v>
      </c>
      <c r="C3" s="102" t="s">
        <v>95</v>
      </c>
      <c r="D3" s="102" t="s">
        <v>97</v>
      </c>
      <c r="E3" s="102">
        <v>1</v>
      </c>
      <c r="F3" s="102">
        <v>0</v>
      </c>
      <c r="G3" s="103">
        <v>2750</v>
      </c>
      <c r="H3" s="103">
        <v>88820</v>
      </c>
      <c r="I3" s="102"/>
    </row>
    <row r="4" spans="1:9" ht="16.5">
      <c r="A4" s="102" t="s">
        <v>122</v>
      </c>
      <c r="B4" s="102" t="s">
        <v>94</v>
      </c>
      <c r="C4" s="102" t="s">
        <v>95</v>
      </c>
      <c r="D4" s="102" t="s">
        <v>97</v>
      </c>
      <c r="E4" s="102">
        <v>2</v>
      </c>
      <c r="F4" s="102">
        <v>0</v>
      </c>
      <c r="G4" s="103">
        <v>2750</v>
      </c>
      <c r="H4" s="103">
        <v>88820</v>
      </c>
      <c r="I4" s="102"/>
    </row>
    <row r="5" spans="1:9" ht="16.5">
      <c r="A5" s="102" t="s">
        <v>122</v>
      </c>
      <c r="B5" s="102" t="s">
        <v>94</v>
      </c>
      <c r="C5" s="102" t="s">
        <v>95</v>
      </c>
      <c r="D5" s="102" t="s">
        <v>97</v>
      </c>
      <c r="E5" s="102">
        <v>3</v>
      </c>
      <c r="F5" s="102">
        <v>0</v>
      </c>
      <c r="G5" s="103">
        <v>2750</v>
      </c>
      <c r="H5" s="103">
        <v>88820</v>
      </c>
      <c r="I5" s="102"/>
    </row>
    <row r="6" spans="1:9" ht="16.5">
      <c r="A6" s="102" t="s">
        <v>122</v>
      </c>
      <c r="B6" s="102" t="s">
        <v>94</v>
      </c>
      <c r="C6" s="102" t="s">
        <v>95</v>
      </c>
      <c r="D6" s="102" t="s">
        <v>97</v>
      </c>
      <c r="E6" s="102">
        <v>4</v>
      </c>
      <c r="F6" s="102">
        <v>0</v>
      </c>
      <c r="G6" s="103">
        <v>2750</v>
      </c>
      <c r="H6" s="103">
        <v>88820</v>
      </c>
      <c r="I6" s="102"/>
    </row>
    <row r="7" spans="1:9" ht="16.5">
      <c r="A7" s="102" t="s">
        <v>122</v>
      </c>
      <c r="B7" s="102" t="s">
        <v>94</v>
      </c>
      <c r="C7" s="102" t="s">
        <v>95</v>
      </c>
      <c r="D7" s="102" t="s">
        <v>97</v>
      </c>
      <c r="E7" s="102">
        <v>5</v>
      </c>
      <c r="F7" s="102">
        <v>0</v>
      </c>
      <c r="G7" s="103">
        <v>2750</v>
      </c>
      <c r="H7" s="103">
        <v>88820</v>
      </c>
      <c r="I7" s="102"/>
    </row>
    <row r="8" spans="1:9" ht="16.5">
      <c r="A8" s="102" t="s">
        <v>122</v>
      </c>
      <c r="B8" s="102" t="s">
        <v>94</v>
      </c>
      <c r="C8" s="102" t="s">
        <v>98</v>
      </c>
      <c r="D8" s="102" t="s">
        <v>97</v>
      </c>
      <c r="E8" s="102">
        <v>4</v>
      </c>
      <c r="F8" s="102">
        <v>0</v>
      </c>
      <c r="G8" s="103">
        <v>2750</v>
      </c>
      <c r="H8" s="103">
        <v>88820</v>
      </c>
      <c r="I8" s="102"/>
    </row>
    <row r="9" spans="1:9" ht="16.5">
      <c r="A9" s="102" t="s">
        <v>122</v>
      </c>
      <c r="B9" s="102" t="s">
        <v>99</v>
      </c>
      <c r="C9" s="102" t="s">
        <v>100</v>
      </c>
      <c r="D9" s="102" t="s">
        <v>97</v>
      </c>
      <c r="E9" s="102">
        <v>1</v>
      </c>
      <c r="F9" s="102">
        <v>0</v>
      </c>
      <c r="G9" s="103">
        <v>2750</v>
      </c>
      <c r="H9" s="103">
        <v>86980</v>
      </c>
      <c r="I9" s="102"/>
    </row>
    <row r="10" spans="1:9" ht="16.5">
      <c r="A10" s="102" t="s">
        <v>122</v>
      </c>
      <c r="B10" s="102" t="s">
        <v>99</v>
      </c>
      <c r="C10" s="102" t="s">
        <v>100</v>
      </c>
      <c r="D10" s="102" t="s">
        <v>97</v>
      </c>
      <c r="E10" s="102">
        <v>2</v>
      </c>
      <c r="F10" s="102">
        <v>0</v>
      </c>
      <c r="G10" s="103">
        <v>2750</v>
      </c>
      <c r="H10" s="103">
        <v>86980</v>
      </c>
      <c r="I10" s="102"/>
    </row>
    <row r="11" spans="1:9" ht="16.5">
      <c r="A11" s="102" t="s">
        <v>122</v>
      </c>
      <c r="B11" s="102" t="s">
        <v>99</v>
      </c>
      <c r="C11" s="102" t="s">
        <v>100</v>
      </c>
      <c r="D11" s="102" t="s">
        <v>97</v>
      </c>
      <c r="E11" s="102">
        <v>3</v>
      </c>
      <c r="F11" s="102">
        <v>0</v>
      </c>
      <c r="G11" s="103">
        <v>2750</v>
      </c>
      <c r="H11" s="103">
        <v>86980</v>
      </c>
      <c r="I11" s="102"/>
    </row>
    <row r="12" spans="1:9" ht="16.5">
      <c r="A12" s="102" t="s">
        <v>122</v>
      </c>
      <c r="B12" s="102" t="s">
        <v>99</v>
      </c>
      <c r="C12" s="102" t="s">
        <v>100</v>
      </c>
      <c r="D12" s="102" t="s">
        <v>97</v>
      </c>
      <c r="E12" s="102">
        <v>4</v>
      </c>
      <c r="F12" s="102">
        <v>0</v>
      </c>
      <c r="G12" s="103">
        <v>2750</v>
      </c>
      <c r="H12" s="103">
        <v>86980</v>
      </c>
      <c r="I12" s="102"/>
    </row>
    <row r="13" spans="1:9" ht="16.5">
      <c r="A13" s="102" t="s">
        <v>122</v>
      </c>
      <c r="B13" s="102" t="s">
        <v>101</v>
      </c>
      <c r="C13" s="102" t="s">
        <v>102</v>
      </c>
      <c r="D13" s="102" t="s">
        <v>97</v>
      </c>
      <c r="E13" s="102">
        <v>1</v>
      </c>
      <c r="F13" s="102">
        <v>0</v>
      </c>
      <c r="G13" s="103">
        <v>2750</v>
      </c>
      <c r="H13" s="103">
        <v>88820</v>
      </c>
      <c r="I13" s="102"/>
    </row>
    <row r="14" spans="1:9" ht="16.5">
      <c r="A14" s="102" t="s">
        <v>122</v>
      </c>
      <c r="B14" s="102" t="s">
        <v>101</v>
      </c>
      <c r="C14" s="102" t="s">
        <v>102</v>
      </c>
      <c r="D14" s="102" t="s">
        <v>97</v>
      </c>
      <c r="E14" s="102">
        <v>2</v>
      </c>
      <c r="F14" s="102">
        <v>0</v>
      </c>
      <c r="G14" s="103">
        <v>2750</v>
      </c>
      <c r="H14" s="103">
        <v>88820</v>
      </c>
      <c r="I14" s="102"/>
    </row>
    <row r="15" spans="1:9" ht="16.5">
      <c r="A15" s="102" t="s">
        <v>122</v>
      </c>
      <c r="B15" s="102" t="s">
        <v>101</v>
      </c>
      <c r="C15" s="102" t="s">
        <v>102</v>
      </c>
      <c r="D15" s="102" t="s">
        <v>97</v>
      </c>
      <c r="E15" s="102">
        <v>3</v>
      </c>
      <c r="F15" s="102">
        <v>0</v>
      </c>
      <c r="G15" s="103">
        <v>2750</v>
      </c>
      <c r="H15" s="103">
        <v>88820</v>
      </c>
      <c r="I15" s="102"/>
    </row>
    <row r="16" spans="1:9" ht="16.5">
      <c r="A16" s="102" t="s">
        <v>122</v>
      </c>
      <c r="B16" s="102" t="s">
        <v>101</v>
      </c>
      <c r="C16" s="102" t="s">
        <v>102</v>
      </c>
      <c r="D16" s="102" t="s">
        <v>97</v>
      </c>
      <c r="E16" s="102">
        <v>4</v>
      </c>
      <c r="F16" s="102">
        <v>0</v>
      </c>
      <c r="G16" s="103">
        <v>2750</v>
      </c>
      <c r="H16" s="103">
        <v>88820</v>
      </c>
      <c r="I16" s="102"/>
    </row>
    <row r="17" spans="1:9" ht="16.5">
      <c r="A17" s="102" t="s">
        <v>122</v>
      </c>
      <c r="B17" s="102" t="s">
        <v>103</v>
      </c>
      <c r="C17" s="102" t="s">
        <v>95</v>
      </c>
      <c r="D17" s="102" t="s">
        <v>97</v>
      </c>
      <c r="E17" s="102">
        <v>1</v>
      </c>
      <c r="F17" s="102">
        <v>0</v>
      </c>
      <c r="G17" s="103">
        <v>2750</v>
      </c>
      <c r="H17" s="103">
        <v>88820</v>
      </c>
      <c r="I17" s="102"/>
    </row>
    <row r="18" spans="1:9" ht="16.5">
      <c r="A18" s="102" t="s">
        <v>122</v>
      </c>
      <c r="B18" s="102" t="s">
        <v>103</v>
      </c>
      <c r="C18" s="102" t="s">
        <v>95</v>
      </c>
      <c r="D18" s="102" t="s">
        <v>97</v>
      </c>
      <c r="E18" s="102">
        <v>2</v>
      </c>
      <c r="F18" s="102">
        <v>0</v>
      </c>
      <c r="G18" s="103">
        <v>2750</v>
      </c>
      <c r="H18" s="103">
        <v>88820</v>
      </c>
      <c r="I18" s="102"/>
    </row>
    <row r="19" spans="1:9" ht="16.5">
      <c r="A19" s="102" t="s">
        <v>122</v>
      </c>
      <c r="B19" s="102" t="s">
        <v>103</v>
      </c>
      <c r="C19" s="102" t="s">
        <v>95</v>
      </c>
      <c r="D19" s="102" t="s">
        <v>97</v>
      </c>
      <c r="E19" s="102">
        <v>3</v>
      </c>
      <c r="F19" s="102">
        <v>0</v>
      </c>
      <c r="G19" s="103">
        <v>2750</v>
      </c>
      <c r="H19" s="103">
        <v>88820</v>
      </c>
      <c r="I19" s="102"/>
    </row>
    <row r="20" spans="1:9" ht="16.5">
      <c r="A20" s="102" t="s">
        <v>122</v>
      </c>
      <c r="B20" s="102" t="s">
        <v>103</v>
      </c>
      <c r="C20" s="102" t="s">
        <v>95</v>
      </c>
      <c r="D20" s="102" t="s">
        <v>97</v>
      </c>
      <c r="E20" s="102">
        <v>4</v>
      </c>
      <c r="F20" s="102">
        <v>0</v>
      </c>
      <c r="G20" s="103">
        <v>2750</v>
      </c>
      <c r="H20" s="103">
        <v>88820</v>
      </c>
      <c r="I20" s="102"/>
    </row>
    <row r="21" spans="1:9" ht="16.5">
      <c r="A21" s="102" t="s">
        <v>122</v>
      </c>
      <c r="B21" s="102" t="s">
        <v>104</v>
      </c>
      <c r="C21" s="102" t="s">
        <v>100</v>
      </c>
      <c r="D21" s="102" t="s">
        <v>97</v>
      </c>
      <c r="E21" s="102">
        <v>1</v>
      </c>
      <c r="F21" s="102">
        <v>0</v>
      </c>
      <c r="G21" s="103">
        <v>2750</v>
      </c>
      <c r="H21" s="103">
        <v>86980</v>
      </c>
      <c r="I21" s="102"/>
    </row>
    <row r="22" spans="1:9" ht="16.5">
      <c r="A22" s="102" t="s">
        <v>122</v>
      </c>
      <c r="B22" s="102" t="s">
        <v>104</v>
      </c>
      <c r="C22" s="102" t="s">
        <v>100</v>
      </c>
      <c r="D22" s="102" t="s">
        <v>97</v>
      </c>
      <c r="E22" s="102">
        <v>2</v>
      </c>
      <c r="F22" s="102">
        <v>0</v>
      </c>
      <c r="G22" s="103">
        <v>2750</v>
      </c>
      <c r="H22" s="103">
        <v>86980</v>
      </c>
      <c r="I22" s="102"/>
    </row>
    <row r="23" spans="1:9" ht="16.5">
      <c r="A23" s="102" t="s">
        <v>122</v>
      </c>
      <c r="B23" s="102" t="s">
        <v>104</v>
      </c>
      <c r="C23" s="102" t="s">
        <v>100</v>
      </c>
      <c r="D23" s="102" t="s">
        <v>97</v>
      </c>
      <c r="E23" s="102">
        <v>3</v>
      </c>
      <c r="F23" s="102">
        <v>0</v>
      </c>
      <c r="G23" s="103">
        <v>2750</v>
      </c>
      <c r="H23" s="103">
        <v>86980</v>
      </c>
      <c r="I23" s="102"/>
    </row>
    <row r="24" spans="1:9" ht="16.5">
      <c r="A24" s="102" t="s">
        <v>122</v>
      </c>
      <c r="B24" s="102" t="s">
        <v>104</v>
      </c>
      <c r="C24" s="102" t="s">
        <v>100</v>
      </c>
      <c r="D24" s="102" t="s">
        <v>97</v>
      </c>
      <c r="E24" s="102">
        <v>4</v>
      </c>
      <c r="F24" s="102">
        <v>0</v>
      </c>
      <c r="G24" s="103">
        <v>2750</v>
      </c>
      <c r="H24" s="103">
        <v>86980</v>
      </c>
      <c r="I24" s="102"/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J27"/>
  <sheetViews>
    <sheetView showGridLines="0" zoomScaleNormal="100" workbookViewId="0">
      <selection activeCell="F18" sqref="F18"/>
    </sheetView>
  </sheetViews>
  <sheetFormatPr defaultRowHeight="13.5"/>
  <cols>
    <col min="1" max="1" width="9.5546875" style="119" customWidth="1"/>
    <col min="2" max="2" width="24.109375" customWidth="1"/>
    <col min="3" max="3" width="9.5546875" style="119" customWidth="1"/>
    <col min="4" max="4" width="24.109375" customWidth="1"/>
    <col min="5" max="5" width="9.5546875" style="119" customWidth="1"/>
    <col min="6" max="6" width="24.109375" customWidth="1"/>
    <col min="7" max="7" width="5.21875" customWidth="1"/>
  </cols>
  <sheetData>
    <row r="1" spans="1:10" s="1" customFormat="1" ht="39" customHeight="1">
      <c r="A1" s="207" t="s">
        <v>176</v>
      </c>
      <c r="B1" s="207"/>
      <c r="C1" s="207"/>
      <c r="D1" s="207"/>
      <c r="E1" s="207"/>
      <c r="F1" s="207"/>
    </row>
    <row r="2" spans="1:10" s="107" customFormat="1" ht="31.5" customHeight="1" thickBot="1">
      <c r="A2" s="118"/>
      <c r="B2" s="106"/>
      <c r="C2" s="120"/>
      <c r="D2" s="106"/>
      <c r="E2" s="120"/>
      <c r="F2" s="9" t="s">
        <v>137</v>
      </c>
    </row>
    <row r="3" spans="1:10" s="108" customFormat="1" ht="38.25" customHeight="1">
      <c r="A3" s="208" t="s">
        <v>165</v>
      </c>
      <c r="B3" s="209"/>
      <c r="C3" s="210" t="s">
        <v>172</v>
      </c>
      <c r="D3" s="210"/>
      <c r="E3" s="210" t="s">
        <v>171</v>
      </c>
      <c r="F3" s="211"/>
    </row>
    <row r="4" spans="1:10" s="108" customFormat="1" ht="18" thickBot="1">
      <c r="A4" s="159" t="s">
        <v>1</v>
      </c>
      <c r="B4" s="160" t="s">
        <v>23</v>
      </c>
      <c r="C4" s="161" t="s">
        <v>1</v>
      </c>
      <c r="D4" s="162" t="s">
        <v>23</v>
      </c>
      <c r="E4" s="161" t="s">
        <v>1</v>
      </c>
      <c r="F4" s="163" t="s">
        <v>23</v>
      </c>
    </row>
    <row r="5" spans="1:10" s="109" customFormat="1" ht="18.75" customHeight="1" thickTop="1">
      <c r="A5" s="155">
        <v>1</v>
      </c>
      <c r="B5" s="156">
        <v>87460</v>
      </c>
      <c r="C5" s="157">
        <v>1</v>
      </c>
      <c r="D5" s="156">
        <v>94040</v>
      </c>
      <c r="E5" s="157">
        <v>1</v>
      </c>
      <c r="F5" s="158">
        <v>81130</v>
      </c>
      <c r="H5" s="110"/>
      <c r="I5" s="110"/>
      <c r="J5" s="110"/>
    </row>
    <row r="6" spans="1:10" s="109" customFormat="1" ht="18.75" customHeight="1">
      <c r="A6" s="153">
        <v>2</v>
      </c>
      <c r="B6" s="152">
        <v>174920</v>
      </c>
      <c r="C6" s="151">
        <v>2</v>
      </c>
      <c r="D6" s="152">
        <v>188080</v>
      </c>
      <c r="E6" s="151">
        <v>2</v>
      </c>
      <c r="F6" s="154">
        <v>162260</v>
      </c>
      <c r="H6" s="110"/>
      <c r="I6" s="110"/>
      <c r="J6" s="110"/>
    </row>
    <row r="7" spans="1:10" s="109" customFormat="1" ht="18.75" customHeight="1">
      <c r="A7" s="153">
        <v>3</v>
      </c>
      <c r="B7" s="152">
        <v>262380</v>
      </c>
      <c r="C7" s="151">
        <v>3</v>
      </c>
      <c r="D7" s="152">
        <v>282120</v>
      </c>
      <c r="E7" s="151">
        <v>3</v>
      </c>
      <c r="F7" s="154">
        <v>243390</v>
      </c>
      <c r="H7" s="110"/>
      <c r="I7" s="110"/>
      <c r="J7" s="110"/>
    </row>
    <row r="8" spans="1:10" s="109" customFormat="1" ht="18.75" customHeight="1">
      <c r="A8" s="153">
        <v>4</v>
      </c>
      <c r="B8" s="152">
        <v>349840</v>
      </c>
      <c r="C8" s="151">
        <v>4</v>
      </c>
      <c r="D8" s="152">
        <v>376160</v>
      </c>
      <c r="E8" s="151">
        <v>4</v>
      </c>
      <c r="F8" s="154">
        <v>324520</v>
      </c>
      <c r="H8" s="110"/>
      <c r="I8" s="110"/>
      <c r="J8" s="110"/>
    </row>
    <row r="9" spans="1:10" s="109" customFormat="1" ht="18.75" customHeight="1">
      <c r="A9" s="153">
        <v>5</v>
      </c>
      <c r="B9" s="152">
        <v>437300</v>
      </c>
      <c r="C9" s="151">
        <v>5</v>
      </c>
      <c r="D9" s="152">
        <v>470200</v>
      </c>
      <c r="E9" s="151">
        <v>5</v>
      </c>
      <c r="F9" s="154">
        <v>405650</v>
      </c>
      <c r="H9" s="110"/>
      <c r="I9" s="110"/>
      <c r="J9" s="110"/>
    </row>
    <row r="10" spans="1:10" s="109" customFormat="1" ht="18.75" customHeight="1">
      <c r="A10" s="153">
        <v>6</v>
      </c>
      <c r="B10" s="152">
        <v>524760</v>
      </c>
      <c r="C10" s="151">
        <v>6</v>
      </c>
      <c r="D10" s="152">
        <v>564240</v>
      </c>
      <c r="E10" s="151">
        <v>6</v>
      </c>
      <c r="F10" s="154">
        <v>486780</v>
      </c>
      <c r="H10" s="110"/>
      <c r="I10" s="110"/>
      <c r="J10" s="110"/>
    </row>
    <row r="11" spans="1:10" s="109" customFormat="1" ht="18.75" customHeight="1">
      <c r="A11" s="153">
        <v>7</v>
      </c>
      <c r="B11" s="152">
        <v>612220</v>
      </c>
      <c r="C11" s="151">
        <v>7</v>
      </c>
      <c r="D11" s="152">
        <v>658280</v>
      </c>
      <c r="E11" s="151">
        <v>7</v>
      </c>
      <c r="F11" s="154">
        <v>567910</v>
      </c>
      <c r="H11" s="110"/>
      <c r="I11" s="110"/>
      <c r="J11" s="110"/>
    </row>
    <row r="12" spans="1:10" s="109" customFormat="1" ht="18.75" customHeight="1">
      <c r="A12" s="153">
        <v>8</v>
      </c>
      <c r="B12" s="152">
        <v>699680</v>
      </c>
      <c r="C12" s="151">
        <v>8</v>
      </c>
      <c r="D12" s="152">
        <v>752320</v>
      </c>
      <c r="E12" s="151">
        <v>8</v>
      </c>
      <c r="F12" s="154">
        <v>649040</v>
      </c>
      <c r="H12" s="110"/>
      <c r="I12" s="110"/>
      <c r="J12" s="110"/>
    </row>
    <row r="13" spans="1:10" s="109" customFormat="1" ht="18.75" customHeight="1">
      <c r="A13" s="153">
        <v>9</v>
      </c>
      <c r="B13" s="152">
        <v>787140</v>
      </c>
      <c r="C13" s="151">
        <v>9</v>
      </c>
      <c r="D13" s="152">
        <v>846360</v>
      </c>
      <c r="E13" s="151">
        <v>9</v>
      </c>
      <c r="F13" s="154">
        <v>730170</v>
      </c>
      <c r="H13" s="110"/>
      <c r="I13" s="110"/>
      <c r="J13" s="110"/>
    </row>
    <row r="14" spans="1:10" s="109" customFormat="1" ht="18.75" customHeight="1">
      <c r="A14" s="153">
        <v>10</v>
      </c>
      <c r="B14" s="152">
        <v>874600</v>
      </c>
      <c r="C14" s="151">
        <v>10</v>
      </c>
      <c r="D14" s="152">
        <v>940400</v>
      </c>
      <c r="E14" s="151">
        <v>10</v>
      </c>
      <c r="F14" s="154">
        <v>811300</v>
      </c>
      <c r="H14" s="110"/>
      <c r="I14" s="110"/>
      <c r="J14" s="110"/>
    </row>
    <row r="15" spans="1:10" s="109" customFormat="1" ht="18.75" customHeight="1">
      <c r="A15" s="153">
        <v>11</v>
      </c>
      <c r="B15" s="152">
        <v>962060</v>
      </c>
      <c r="C15" s="151">
        <v>11</v>
      </c>
      <c r="D15" s="152">
        <v>1034440</v>
      </c>
      <c r="E15" s="151">
        <v>11</v>
      </c>
      <c r="F15" s="154">
        <v>892430</v>
      </c>
      <c r="H15" s="110"/>
      <c r="I15" s="110"/>
      <c r="J15" s="110"/>
    </row>
    <row r="16" spans="1:10" s="109" customFormat="1" ht="18.75" customHeight="1">
      <c r="A16" s="153">
        <v>12</v>
      </c>
      <c r="B16" s="152">
        <v>1049520</v>
      </c>
      <c r="C16" s="151">
        <v>12</v>
      </c>
      <c r="D16" s="152">
        <v>1128480</v>
      </c>
      <c r="E16" s="151">
        <v>12</v>
      </c>
      <c r="F16" s="154">
        <v>973560</v>
      </c>
      <c r="H16" s="110"/>
      <c r="I16" s="110"/>
      <c r="J16" s="110"/>
    </row>
    <row r="17" spans="1:10" s="109" customFormat="1" ht="18.75" customHeight="1">
      <c r="A17" s="153">
        <v>13</v>
      </c>
      <c r="B17" s="152">
        <v>1136980</v>
      </c>
      <c r="C17" s="151">
        <v>13</v>
      </c>
      <c r="D17" s="152">
        <v>1222520</v>
      </c>
      <c r="E17" s="151">
        <v>13</v>
      </c>
      <c r="F17" s="154">
        <v>1054690</v>
      </c>
      <c r="H17" s="110"/>
      <c r="I17" s="110"/>
      <c r="J17" s="110"/>
    </row>
    <row r="18" spans="1:10" s="109" customFormat="1" ht="18.75" customHeight="1">
      <c r="A18" s="153">
        <v>14</v>
      </c>
      <c r="B18" s="152">
        <v>1224440</v>
      </c>
      <c r="C18" s="151">
        <v>14</v>
      </c>
      <c r="D18" s="152">
        <v>1316560</v>
      </c>
      <c r="E18" s="151">
        <v>14</v>
      </c>
      <c r="F18" s="154">
        <v>1135820</v>
      </c>
      <c r="H18" s="110"/>
      <c r="I18" s="110"/>
      <c r="J18" s="110"/>
    </row>
    <row r="19" spans="1:10" s="109" customFormat="1" ht="18.75" customHeight="1">
      <c r="A19" s="153">
        <v>15</v>
      </c>
      <c r="B19" s="152">
        <v>1311900</v>
      </c>
      <c r="C19" s="151">
        <v>15</v>
      </c>
      <c r="D19" s="152">
        <v>1410600</v>
      </c>
      <c r="E19" s="151">
        <v>15</v>
      </c>
      <c r="F19" s="154">
        <v>1216950</v>
      </c>
      <c r="H19" s="110"/>
      <c r="I19" s="110"/>
      <c r="J19" s="110"/>
    </row>
    <row r="20" spans="1:10" s="109" customFormat="1" ht="18.75" customHeight="1">
      <c r="A20" s="153">
        <v>16</v>
      </c>
      <c r="B20" s="152">
        <v>1399360</v>
      </c>
      <c r="C20" s="151">
        <v>16</v>
      </c>
      <c r="D20" s="152">
        <v>1504640</v>
      </c>
      <c r="E20" s="151">
        <v>16</v>
      </c>
      <c r="F20" s="154">
        <v>1298080</v>
      </c>
      <c r="H20" s="110"/>
      <c r="I20" s="110"/>
      <c r="J20" s="110"/>
    </row>
    <row r="21" spans="1:10" s="109" customFormat="1" ht="18.75" customHeight="1">
      <c r="A21" s="153">
        <v>17</v>
      </c>
      <c r="B21" s="152">
        <v>1486820</v>
      </c>
      <c r="C21" s="151">
        <v>17</v>
      </c>
      <c r="D21" s="152">
        <v>1598680</v>
      </c>
      <c r="E21" s="151">
        <v>17</v>
      </c>
      <c r="F21" s="154">
        <v>1379210</v>
      </c>
      <c r="H21" s="110"/>
      <c r="I21" s="110"/>
      <c r="J21" s="110"/>
    </row>
    <row r="22" spans="1:10" s="109" customFormat="1" ht="18.75" customHeight="1">
      <c r="A22" s="153">
        <v>18</v>
      </c>
      <c r="B22" s="152">
        <v>1574280</v>
      </c>
      <c r="C22" s="151">
        <v>18</v>
      </c>
      <c r="D22" s="152">
        <v>1692720</v>
      </c>
      <c r="E22" s="151">
        <v>18</v>
      </c>
      <c r="F22" s="154">
        <v>1460340</v>
      </c>
      <c r="H22" s="110"/>
      <c r="I22" s="110"/>
      <c r="J22" s="110"/>
    </row>
    <row r="23" spans="1:10" s="109" customFormat="1" ht="18.75" customHeight="1">
      <c r="A23" s="153">
        <v>19</v>
      </c>
      <c r="B23" s="152">
        <v>1661740</v>
      </c>
      <c r="C23" s="151">
        <v>19</v>
      </c>
      <c r="D23" s="152">
        <v>1786760</v>
      </c>
      <c r="E23" s="151">
        <v>19</v>
      </c>
      <c r="F23" s="154">
        <v>1541470</v>
      </c>
      <c r="H23" s="110"/>
      <c r="I23" s="110"/>
      <c r="J23" s="110"/>
    </row>
    <row r="24" spans="1:10" s="111" customFormat="1" ht="18.75" customHeight="1">
      <c r="A24" s="153">
        <v>20</v>
      </c>
      <c r="B24" s="152">
        <v>1749200</v>
      </c>
      <c r="C24" s="151">
        <v>20</v>
      </c>
      <c r="D24" s="152">
        <v>1880800</v>
      </c>
      <c r="E24" s="151">
        <v>20</v>
      </c>
      <c r="F24" s="154">
        <v>1622600</v>
      </c>
      <c r="H24" s="110"/>
      <c r="I24" s="110"/>
      <c r="J24" s="110"/>
    </row>
    <row r="25" spans="1:10" s="112" customFormat="1" ht="18.75" customHeight="1" thickBot="1">
      <c r="A25" s="203" t="s">
        <v>139</v>
      </c>
      <c r="B25" s="204"/>
      <c r="C25" s="205" t="s">
        <v>141</v>
      </c>
      <c r="D25" s="204"/>
      <c r="E25" s="205" t="s">
        <v>144</v>
      </c>
      <c r="F25" s="206"/>
    </row>
    <row r="26" spans="1:10" s="112" customFormat="1" ht="16.5" customHeight="1">
      <c r="A26" s="122" t="s">
        <v>145</v>
      </c>
      <c r="C26" s="121"/>
      <c r="E26" s="121"/>
    </row>
    <row r="27" spans="1:10" s="112" customFormat="1" ht="16.5" customHeight="1">
      <c r="A27" s="122" t="s">
        <v>158</v>
      </c>
      <c r="C27" s="121"/>
      <c r="E27" s="121"/>
    </row>
  </sheetData>
  <mergeCells count="7">
    <mergeCell ref="A25:B25"/>
    <mergeCell ref="C25:D25"/>
    <mergeCell ref="E25:F25"/>
    <mergeCell ref="A1:F1"/>
    <mergeCell ref="A3:B3"/>
    <mergeCell ref="C3:D3"/>
    <mergeCell ref="E3:F3"/>
  </mergeCells>
  <phoneticPr fontId="8" type="noConversion"/>
  <printOptions horizontalCentered="1" verticalCentered="1"/>
  <pageMargins left="0.19685039370078741" right="0.19685039370078741" top="0.27559055118110237" bottom="0.23622047244094491" header="0.19685039370078741" footer="0.19685039370078741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Normal="100" workbookViewId="0">
      <selection activeCell="A3" sqref="A3:D3"/>
    </sheetView>
  </sheetViews>
  <sheetFormatPr defaultRowHeight="13.5"/>
  <cols>
    <col min="1" max="1" width="4.77734375" customWidth="1"/>
    <col min="2" max="2" width="6.5546875" customWidth="1"/>
    <col min="3" max="3" width="11.21875" customWidth="1"/>
    <col min="4" max="4" width="15.6640625" customWidth="1"/>
    <col min="5" max="5" width="5.44140625" customWidth="1"/>
    <col min="6" max="6" width="8" customWidth="1"/>
    <col min="7" max="7" width="10.88671875" customWidth="1"/>
    <col min="8" max="8" width="16.109375" customWidth="1"/>
  </cols>
  <sheetData>
    <row r="1" spans="1:8" ht="54" customHeight="1">
      <c r="A1" s="214"/>
      <c r="B1" s="214"/>
      <c r="C1" s="214"/>
      <c r="D1" s="214"/>
      <c r="E1" s="214"/>
      <c r="F1" s="214"/>
      <c r="G1" s="214"/>
      <c r="H1" s="214"/>
    </row>
    <row r="2" spans="1:8" ht="21.75" customHeight="1" thickBot="1">
      <c r="A2" s="6"/>
      <c r="B2" s="8"/>
      <c r="C2" s="8"/>
      <c r="D2" s="8"/>
      <c r="E2" s="8"/>
      <c r="F2" s="8"/>
      <c r="G2" s="8"/>
      <c r="H2" s="9" t="s">
        <v>6</v>
      </c>
    </row>
    <row r="3" spans="1:8" s="1" customFormat="1" ht="25.5" customHeight="1" thickBot="1">
      <c r="A3" s="215" t="s">
        <v>25</v>
      </c>
      <c r="B3" s="216"/>
      <c r="C3" s="216"/>
      <c r="D3" s="217"/>
      <c r="E3" s="218" t="s">
        <v>9</v>
      </c>
      <c r="F3" s="219"/>
      <c r="G3" s="219"/>
      <c r="H3" s="220"/>
    </row>
    <row r="4" spans="1:8" s="1" customFormat="1" ht="23.25" customHeight="1">
      <c r="A4" s="226" t="s">
        <v>1</v>
      </c>
      <c r="B4" s="227" t="s">
        <v>0</v>
      </c>
      <c r="C4" s="212" t="s">
        <v>23</v>
      </c>
      <c r="D4" s="223" t="s">
        <v>24</v>
      </c>
      <c r="E4" s="224" t="s">
        <v>1</v>
      </c>
      <c r="F4" s="212" t="s">
        <v>0</v>
      </c>
      <c r="G4" s="212" t="s">
        <v>23</v>
      </c>
      <c r="H4" s="221" t="s">
        <v>13</v>
      </c>
    </row>
    <row r="5" spans="1:8" s="2" customFormat="1" ht="23.25" customHeight="1">
      <c r="A5" s="225"/>
      <c r="B5" s="213"/>
      <c r="C5" s="213"/>
      <c r="D5" s="222"/>
      <c r="E5" s="225"/>
      <c r="F5" s="213"/>
      <c r="G5" s="213"/>
      <c r="H5" s="222"/>
    </row>
    <row r="6" spans="1:8" s="3" customFormat="1" ht="23.25" customHeight="1">
      <c r="A6" s="17">
        <v>1</v>
      </c>
      <c r="B6" s="18">
        <v>0</v>
      </c>
      <c r="C6" s="18">
        <v>91570</v>
      </c>
      <c r="D6" s="19">
        <f t="shared" ref="D6:D30" si="0">SUM(B6:C6)</f>
        <v>91570</v>
      </c>
      <c r="E6" s="17">
        <v>1</v>
      </c>
      <c r="F6" s="18">
        <v>0</v>
      </c>
      <c r="G6" s="18">
        <v>89730</v>
      </c>
      <c r="H6" s="20">
        <f t="shared" ref="H6:H30" si="1">SUM(F6:G6)</f>
        <v>89730</v>
      </c>
    </row>
    <row r="7" spans="1:8" s="3" customFormat="1" ht="23.25" customHeight="1">
      <c r="A7" s="21">
        <v>2</v>
      </c>
      <c r="B7" s="22">
        <v>0</v>
      </c>
      <c r="C7" s="22">
        <v>183140</v>
      </c>
      <c r="D7" s="19">
        <f t="shared" si="0"/>
        <v>183140</v>
      </c>
      <c r="E7" s="21">
        <v>2</v>
      </c>
      <c r="F7" s="22">
        <v>0</v>
      </c>
      <c r="G7" s="22">
        <v>179460</v>
      </c>
      <c r="H7" s="20">
        <f t="shared" si="1"/>
        <v>179460</v>
      </c>
    </row>
    <row r="8" spans="1:8" s="3" customFormat="1" ht="23.25" customHeight="1">
      <c r="A8" s="21">
        <v>3</v>
      </c>
      <c r="B8" s="22">
        <v>0</v>
      </c>
      <c r="C8" s="22">
        <v>274710</v>
      </c>
      <c r="D8" s="19">
        <f t="shared" si="0"/>
        <v>274710</v>
      </c>
      <c r="E8" s="21">
        <v>3</v>
      </c>
      <c r="F8" s="22">
        <v>0</v>
      </c>
      <c r="G8" s="22">
        <v>269190</v>
      </c>
      <c r="H8" s="20">
        <f t="shared" si="1"/>
        <v>269190</v>
      </c>
    </row>
    <row r="9" spans="1:8" s="3" customFormat="1" ht="23.25" customHeight="1">
      <c r="A9" s="21">
        <v>4</v>
      </c>
      <c r="B9" s="22">
        <v>0</v>
      </c>
      <c r="C9" s="22">
        <v>366280</v>
      </c>
      <c r="D9" s="19">
        <f t="shared" si="0"/>
        <v>366280</v>
      </c>
      <c r="E9" s="21">
        <v>4</v>
      </c>
      <c r="F9" s="22">
        <v>0</v>
      </c>
      <c r="G9" s="22">
        <v>358920</v>
      </c>
      <c r="H9" s="20">
        <f t="shared" si="1"/>
        <v>358920</v>
      </c>
    </row>
    <row r="10" spans="1:8" s="3" customFormat="1" ht="23.25" customHeight="1">
      <c r="A10" s="21">
        <v>5</v>
      </c>
      <c r="B10" s="22">
        <v>0</v>
      </c>
      <c r="C10" s="22">
        <v>457850</v>
      </c>
      <c r="D10" s="19">
        <f t="shared" si="0"/>
        <v>457850</v>
      </c>
      <c r="E10" s="21">
        <v>5</v>
      </c>
      <c r="F10" s="22">
        <v>0</v>
      </c>
      <c r="G10" s="22">
        <v>448650</v>
      </c>
      <c r="H10" s="20">
        <f t="shared" si="1"/>
        <v>448650</v>
      </c>
    </row>
    <row r="11" spans="1:8" s="3" customFormat="1" ht="23.25" customHeight="1">
      <c r="A11" s="21">
        <v>6</v>
      </c>
      <c r="B11" s="22">
        <v>0</v>
      </c>
      <c r="C11" s="22">
        <v>549420</v>
      </c>
      <c r="D11" s="19">
        <f t="shared" si="0"/>
        <v>549420</v>
      </c>
      <c r="E11" s="21">
        <v>6</v>
      </c>
      <c r="F11" s="22">
        <v>0</v>
      </c>
      <c r="G11" s="22">
        <v>538380</v>
      </c>
      <c r="H11" s="20">
        <f t="shared" si="1"/>
        <v>538380</v>
      </c>
    </row>
    <row r="12" spans="1:8" s="3" customFormat="1" ht="23.25" customHeight="1">
      <c r="A12" s="21">
        <v>7</v>
      </c>
      <c r="B12" s="22">
        <v>0</v>
      </c>
      <c r="C12" s="22">
        <v>640990</v>
      </c>
      <c r="D12" s="19">
        <f t="shared" si="0"/>
        <v>640990</v>
      </c>
      <c r="E12" s="21">
        <v>7</v>
      </c>
      <c r="F12" s="22">
        <v>0</v>
      </c>
      <c r="G12" s="22">
        <v>628110</v>
      </c>
      <c r="H12" s="20">
        <f t="shared" si="1"/>
        <v>628110</v>
      </c>
    </row>
    <row r="13" spans="1:8" s="3" customFormat="1" ht="23.25" customHeight="1">
      <c r="A13" s="21">
        <v>8</v>
      </c>
      <c r="B13" s="22">
        <v>0</v>
      </c>
      <c r="C13" s="22">
        <v>732560</v>
      </c>
      <c r="D13" s="19">
        <f t="shared" si="0"/>
        <v>732560</v>
      </c>
      <c r="E13" s="21">
        <v>8</v>
      </c>
      <c r="F13" s="22">
        <v>0</v>
      </c>
      <c r="G13" s="22">
        <v>717840</v>
      </c>
      <c r="H13" s="20">
        <f t="shared" si="1"/>
        <v>717840</v>
      </c>
    </row>
    <row r="14" spans="1:8" s="3" customFormat="1" ht="23.25" customHeight="1">
      <c r="A14" s="21">
        <v>9</v>
      </c>
      <c r="B14" s="22">
        <v>0</v>
      </c>
      <c r="C14" s="22">
        <v>824130</v>
      </c>
      <c r="D14" s="19">
        <f t="shared" si="0"/>
        <v>824130</v>
      </c>
      <c r="E14" s="21">
        <v>9</v>
      </c>
      <c r="F14" s="22">
        <v>0</v>
      </c>
      <c r="G14" s="22">
        <v>807570</v>
      </c>
      <c r="H14" s="20">
        <f t="shared" si="1"/>
        <v>807570</v>
      </c>
    </row>
    <row r="15" spans="1:8" s="3" customFormat="1" ht="23.25" customHeight="1">
      <c r="A15" s="21">
        <v>10</v>
      </c>
      <c r="B15" s="22">
        <v>0</v>
      </c>
      <c r="C15" s="22">
        <v>915700</v>
      </c>
      <c r="D15" s="19">
        <f t="shared" si="0"/>
        <v>915700</v>
      </c>
      <c r="E15" s="21">
        <v>10</v>
      </c>
      <c r="F15" s="22">
        <v>0</v>
      </c>
      <c r="G15" s="22">
        <v>897300</v>
      </c>
      <c r="H15" s="20">
        <f t="shared" si="1"/>
        <v>897300</v>
      </c>
    </row>
    <row r="16" spans="1:8" s="3" customFormat="1" ht="23.25" customHeight="1">
      <c r="A16" s="21">
        <v>11</v>
      </c>
      <c r="B16" s="22">
        <v>0</v>
      </c>
      <c r="C16" s="22">
        <v>1007270</v>
      </c>
      <c r="D16" s="19">
        <f t="shared" si="0"/>
        <v>1007270</v>
      </c>
      <c r="E16" s="21">
        <v>11</v>
      </c>
      <c r="F16" s="22">
        <v>0</v>
      </c>
      <c r="G16" s="22">
        <v>987030</v>
      </c>
      <c r="H16" s="20">
        <f t="shared" si="1"/>
        <v>987030</v>
      </c>
    </row>
    <row r="17" spans="1:8" s="3" customFormat="1" ht="23.25" customHeight="1">
      <c r="A17" s="21">
        <v>12</v>
      </c>
      <c r="B17" s="22">
        <v>0</v>
      </c>
      <c r="C17" s="22">
        <v>1098840</v>
      </c>
      <c r="D17" s="19">
        <f t="shared" si="0"/>
        <v>1098840</v>
      </c>
      <c r="E17" s="21">
        <v>12</v>
      </c>
      <c r="F17" s="22">
        <v>0</v>
      </c>
      <c r="G17" s="22">
        <v>1076760</v>
      </c>
      <c r="H17" s="20">
        <f t="shared" si="1"/>
        <v>1076760</v>
      </c>
    </row>
    <row r="18" spans="1:8" s="3" customFormat="1" ht="23.25" customHeight="1">
      <c r="A18" s="21">
        <v>13</v>
      </c>
      <c r="B18" s="22">
        <v>0</v>
      </c>
      <c r="C18" s="22">
        <v>1190410</v>
      </c>
      <c r="D18" s="19">
        <f t="shared" si="0"/>
        <v>1190410</v>
      </c>
      <c r="E18" s="21">
        <v>13</v>
      </c>
      <c r="F18" s="22">
        <v>0</v>
      </c>
      <c r="G18" s="22">
        <v>1166490</v>
      </c>
      <c r="H18" s="20">
        <f t="shared" si="1"/>
        <v>1166490</v>
      </c>
    </row>
    <row r="19" spans="1:8" s="3" customFormat="1" ht="23.25" customHeight="1">
      <c r="A19" s="21">
        <v>14</v>
      </c>
      <c r="B19" s="22">
        <v>0</v>
      </c>
      <c r="C19" s="22">
        <v>1281980</v>
      </c>
      <c r="D19" s="19">
        <f t="shared" si="0"/>
        <v>1281980</v>
      </c>
      <c r="E19" s="21">
        <v>14</v>
      </c>
      <c r="F19" s="22">
        <v>0</v>
      </c>
      <c r="G19" s="22">
        <v>1256220</v>
      </c>
      <c r="H19" s="20">
        <f t="shared" si="1"/>
        <v>1256220</v>
      </c>
    </row>
    <row r="20" spans="1:8" s="3" customFormat="1" ht="23.25" customHeight="1">
      <c r="A20" s="21">
        <v>15</v>
      </c>
      <c r="B20" s="22">
        <v>0</v>
      </c>
      <c r="C20" s="22">
        <v>1373550</v>
      </c>
      <c r="D20" s="19">
        <f t="shared" si="0"/>
        <v>1373550</v>
      </c>
      <c r="E20" s="21">
        <v>15</v>
      </c>
      <c r="F20" s="22">
        <v>0</v>
      </c>
      <c r="G20" s="22">
        <v>1345950</v>
      </c>
      <c r="H20" s="20">
        <f t="shared" si="1"/>
        <v>1345950</v>
      </c>
    </row>
    <row r="21" spans="1:8" s="3" customFormat="1" ht="23.25" customHeight="1">
      <c r="A21" s="21">
        <v>16</v>
      </c>
      <c r="B21" s="22">
        <v>0</v>
      </c>
      <c r="C21" s="22">
        <v>1465120</v>
      </c>
      <c r="D21" s="19">
        <f t="shared" si="0"/>
        <v>1465120</v>
      </c>
      <c r="E21" s="21">
        <v>16</v>
      </c>
      <c r="F21" s="22">
        <v>0</v>
      </c>
      <c r="G21" s="22">
        <v>1435680</v>
      </c>
      <c r="H21" s="20">
        <f t="shared" si="1"/>
        <v>1435680</v>
      </c>
    </row>
    <row r="22" spans="1:8" s="3" customFormat="1" ht="23.25" customHeight="1">
      <c r="A22" s="21">
        <v>17</v>
      </c>
      <c r="B22" s="22">
        <v>0</v>
      </c>
      <c r="C22" s="22">
        <v>1556690</v>
      </c>
      <c r="D22" s="19">
        <f t="shared" si="0"/>
        <v>1556690</v>
      </c>
      <c r="E22" s="21">
        <v>17</v>
      </c>
      <c r="F22" s="22">
        <v>0</v>
      </c>
      <c r="G22" s="22">
        <v>1525410</v>
      </c>
      <c r="H22" s="20">
        <f t="shared" si="1"/>
        <v>1525410</v>
      </c>
    </row>
    <row r="23" spans="1:8" s="3" customFormat="1" ht="23.25" customHeight="1">
      <c r="A23" s="21">
        <v>18</v>
      </c>
      <c r="B23" s="22">
        <v>0</v>
      </c>
      <c r="C23" s="22">
        <v>1648260</v>
      </c>
      <c r="D23" s="19">
        <f t="shared" si="0"/>
        <v>1648260</v>
      </c>
      <c r="E23" s="21">
        <v>18</v>
      </c>
      <c r="F23" s="22">
        <v>0</v>
      </c>
      <c r="G23" s="22">
        <v>1615140</v>
      </c>
      <c r="H23" s="20">
        <f t="shared" si="1"/>
        <v>1615140</v>
      </c>
    </row>
    <row r="24" spans="1:8" s="3" customFormat="1" ht="23.25" customHeight="1">
      <c r="A24" s="21">
        <v>19</v>
      </c>
      <c r="B24" s="22">
        <v>0</v>
      </c>
      <c r="C24" s="22">
        <v>1739830</v>
      </c>
      <c r="D24" s="19">
        <f t="shared" si="0"/>
        <v>1739830</v>
      </c>
      <c r="E24" s="21">
        <v>19</v>
      </c>
      <c r="F24" s="22">
        <v>0</v>
      </c>
      <c r="G24" s="22">
        <v>1704870</v>
      </c>
      <c r="H24" s="20">
        <f t="shared" si="1"/>
        <v>1704870</v>
      </c>
    </row>
    <row r="25" spans="1:8" s="4" customFormat="1" ht="23.25" customHeight="1">
      <c r="A25" s="17">
        <v>20</v>
      </c>
      <c r="B25" s="18">
        <v>0</v>
      </c>
      <c r="C25" s="18">
        <v>1831400</v>
      </c>
      <c r="D25" s="19">
        <f t="shared" si="0"/>
        <v>1831400</v>
      </c>
      <c r="E25" s="17">
        <v>20</v>
      </c>
      <c r="F25" s="18">
        <v>0</v>
      </c>
      <c r="G25" s="18">
        <v>1794600</v>
      </c>
      <c r="H25" s="20">
        <f t="shared" si="1"/>
        <v>1794600</v>
      </c>
    </row>
    <row r="26" spans="1:8" s="3" customFormat="1" ht="23.25" customHeight="1">
      <c r="A26" s="21">
        <v>21</v>
      </c>
      <c r="B26" s="22">
        <v>0</v>
      </c>
      <c r="C26" s="22">
        <v>1922970</v>
      </c>
      <c r="D26" s="19">
        <f t="shared" si="0"/>
        <v>1922970</v>
      </c>
      <c r="E26" s="21">
        <v>21</v>
      </c>
      <c r="F26" s="22">
        <v>0</v>
      </c>
      <c r="G26" s="22">
        <v>1884330</v>
      </c>
      <c r="H26" s="20">
        <f t="shared" si="1"/>
        <v>1884330</v>
      </c>
    </row>
    <row r="27" spans="1:8" s="3" customFormat="1" ht="23.25" customHeight="1">
      <c r="A27" s="21">
        <v>22</v>
      </c>
      <c r="B27" s="22">
        <v>0</v>
      </c>
      <c r="C27" s="22">
        <v>2014540</v>
      </c>
      <c r="D27" s="19">
        <f t="shared" si="0"/>
        <v>2014540</v>
      </c>
      <c r="E27" s="21">
        <v>22</v>
      </c>
      <c r="F27" s="22">
        <v>0</v>
      </c>
      <c r="G27" s="22">
        <v>1974060</v>
      </c>
      <c r="H27" s="20">
        <f t="shared" si="1"/>
        <v>1974060</v>
      </c>
    </row>
    <row r="28" spans="1:8" s="3" customFormat="1" ht="23.25" customHeight="1">
      <c r="A28" s="21">
        <v>23</v>
      </c>
      <c r="B28" s="22">
        <v>0</v>
      </c>
      <c r="C28" s="22">
        <v>2106110</v>
      </c>
      <c r="D28" s="19">
        <f t="shared" si="0"/>
        <v>2106110</v>
      </c>
      <c r="E28" s="21">
        <v>23</v>
      </c>
      <c r="F28" s="22">
        <v>0</v>
      </c>
      <c r="G28" s="22">
        <v>2063790</v>
      </c>
      <c r="H28" s="20">
        <f t="shared" si="1"/>
        <v>2063790</v>
      </c>
    </row>
    <row r="29" spans="1:8" s="3" customFormat="1" ht="23.25" customHeight="1">
      <c r="A29" s="21">
        <v>24</v>
      </c>
      <c r="B29" s="22">
        <v>0</v>
      </c>
      <c r="C29" s="22">
        <v>2197680</v>
      </c>
      <c r="D29" s="19">
        <f t="shared" si="0"/>
        <v>2197680</v>
      </c>
      <c r="E29" s="21">
        <v>24</v>
      </c>
      <c r="F29" s="22">
        <v>0</v>
      </c>
      <c r="G29" s="22">
        <v>2153520</v>
      </c>
      <c r="H29" s="20">
        <f t="shared" si="1"/>
        <v>2153520</v>
      </c>
    </row>
    <row r="30" spans="1:8" s="3" customFormat="1" ht="23.25" customHeight="1" thickBot="1">
      <c r="A30" s="23">
        <v>25</v>
      </c>
      <c r="B30" s="24">
        <v>0</v>
      </c>
      <c r="C30" s="24">
        <v>2289250</v>
      </c>
      <c r="D30" s="25">
        <f t="shared" si="0"/>
        <v>2289250</v>
      </c>
      <c r="E30" s="23">
        <v>25</v>
      </c>
      <c r="F30" s="24">
        <v>0</v>
      </c>
      <c r="G30" s="24">
        <v>2243250</v>
      </c>
      <c r="H30" s="26">
        <f t="shared" si="1"/>
        <v>2243250</v>
      </c>
    </row>
    <row r="31" spans="1:8">
      <c r="D31" s="5"/>
    </row>
    <row r="32" spans="1:8">
      <c r="D32" s="5"/>
    </row>
  </sheetData>
  <mergeCells count="11">
    <mergeCell ref="G4:G5"/>
    <mergeCell ref="C4:C5"/>
    <mergeCell ref="A1:H1"/>
    <mergeCell ref="A3:D3"/>
    <mergeCell ref="E3:H3"/>
    <mergeCell ref="H4:H5"/>
    <mergeCell ref="D4:D5"/>
    <mergeCell ref="F4:F5"/>
    <mergeCell ref="E4:E5"/>
    <mergeCell ref="A4:A5"/>
    <mergeCell ref="B4:B5"/>
  </mergeCells>
  <phoneticPr fontId="8" type="noConversion"/>
  <printOptions horizontalCentered="1"/>
  <pageMargins left="0.55118110236220474" right="0.55118110236220474" top="0.39370078740157483" bottom="0.31496062992125984" header="0.27559055118110237" footer="0.19685039370078741"/>
  <pageSetup paperSize="9" scale="95" orientation="portrait" r:id="rId1"/>
  <headerFooter alignWithMargins="0"/>
  <ignoredErrors>
    <ignoredError sqref="D6:D30 H6:H30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J27"/>
  <sheetViews>
    <sheetView showGridLines="0" zoomScale="85" zoomScaleNormal="85" workbookViewId="0">
      <selection sqref="A1:R9"/>
    </sheetView>
  </sheetViews>
  <sheetFormatPr defaultRowHeight="13.5"/>
  <cols>
    <col min="1" max="1" width="5.5546875" customWidth="1"/>
    <col min="2" max="3" width="8.77734375" customWidth="1"/>
    <col min="4" max="4" width="8.77734375" style="35" customWidth="1"/>
    <col min="5" max="5" width="10.44140625" customWidth="1"/>
    <col min="6" max="6" width="11.88671875" customWidth="1"/>
    <col min="7" max="7" width="7.21875" customWidth="1"/>
    <col min="8" max="9" width="8.77734375" customWidth="1"/>
    <col min="10" max="10" width="8.77734375" style="35" customWidth="1"/>
    <col min="11" max="11" width="10.5546875" customWidth="1"/>
    <col min="12" max="12" width="11.77734375" customWidth="1"/>
    <col min="13" max="13" width="5.33203125" customWidth="1"/>
    <col min="14" max="15" width="8.77734375" customWidth="1"/>
    <col min="16" max="16" width="8.77734375" style="35" customWidth="1"/>
    <col min="17" max="17" width="11.6640625" customWidth="1"/>
    <col min="18" max="18" width="11.77734375" customWidth="1"/>
    <col min="19" max="20" width="5.88671875" customWidth="1"/>
    <col min="21" max="21" width="6.21875" customWidth="1"/>
    <col min="24" max="24" width="8.88671875" style="35"/>
    <col min="27" max="27" width="6.21875" customWidth="1"/>
    <col min="30" max="30" width="8.88671875" style="35"/>
    <col min="33" max="33" width="8" customWidth="1"/>
    <col min="36" max="36" width="8.88671875" style="35"/>
  </cols>
  <sheetData>
    <row r="1" spans="1:36" s="1" customFormat="1" ht="91.5" customHeight="1">
      <c r="A1" s="214"/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X1" s="36"/>
      <c r="AD1" s="36"/>
      <c r="AJ1" s="36"/>
    </row>
    <row r="2" spans="1:36" ht="44.25" customHeight="1" thickBot="1">
      <c r="A2" s="64" t="s">
        <v>5</v>
      </c>
      <c r="B2" s="61"/>
      <c r="C2" s="29"/>
      <c r="D2" s="29"/>
      <c r="E2" s="27"/>
      <c r="F2" s="15"/>
      <c r="G2" s="27"/>
      <c r="H2" s="27"/>
      <c r="I2" s="27"/>
      <c r="J2" s="61"/>
      <c r="K2" s="27"/>
      <c r="L2" s="15"/>
      <c r="M2" s="27"/>
      <c r="N2" s="27"/>
      <c r="O2" s="27"/>
      <c r="P2" s="61"/>
      <c r="Q2" s="27"/>
      <c r="R2" s="28" t="s">
        <v>6</v>
      </c>
    </row>
    <row r="3" spans="1:36" s="1" customFormat="1" ht="37.5" customHeight="1" thickBot="1">
      <c r="A3" s="228" t="s">
        <v>22</v>
      </c>
      <c r="B3" s="229"/>
      <c r="C3" s="229"/>
      <c r="D3" s="229"/>
      <c r="E3" s="229"/>
      <c r="F3" s="229"/>
      <c r="G3" s="230" t="s">
        <v>36</v>
      </c>
      <c r="H3" s="231"/>
      <c r="I3" s="231"/>
      <c r="J3" s="231"/>
      <c r="K3" s="231"/>
      <c r="L3" s="232"/>
      <c r="M3" s="228" t="s">
        <v>37</v>
      </c>
      <c r="N3" s="229"/>
      <c r="O3" s="229"/>
      <c r="P3" s="229"/>
      <c r="Q3" s="229"/>
      <c r="R3" s="233"/>
    </row>
    <row r="4" spans="1:36" s="1" customFormat="1" ht="24.75" customHeight="1">
      <c r="A4" s="234" t="s">
        <v>1</v>
      </c>
      <c r="B4" s="236" t="s">
        <v>2</v>
      </c>
      <c r="C4" s="238" t="s">
        <v>0</v>
      </c>
      <c r="D4" s="240" t="s">
        <v>71</v>
      </c>
      <c r="E4" s="240" t="s">
        <v>73</v>
      </c>
      <c r="F4" s="242" t="s">
        <v>44</v>
      </c>
      <c r="G4" s="234" t="s">
        <v>1</v>
      </c>
      <c r="H4" s="236" t="s">
        <v>2</v>
      </c>
      <c r="I4" s="238" t="s">
        <v>0</v>
      </c>
      <c r="J4" s="240" t="s">
        <v>70</v>
      </c>
      <c r="K4" s="240" t="s">
        <v>72</v>
      </c>
      <c r="L4" s="242" t="s">
        <v>38</v>
      </c>
      <c r="M4" s="234" t="s">
        <v>1</v>
      </c>
      <c r="N4" s="236" t="s">
        <v>2</v>
      </c>
      <c r="O4" s="238" t="s">
        <v>0</v>
      </c>
      <c r="P4" s="240" t="s">
        <v>70</v>
      </c>
      <c r="Q4" s="240" t="s">
        <v>72</v>
      </c>
      <c r="R4" s="242" t="s">
        <v>38</v>
      </c>
    </row>
    <row r="5" spans="1:36" s="2" customFormat="1" ht="24.75" customHeight="1">
      <c r="A5" s="235"/>
      <c r="B5" s="237"/>
      <c r="C5" s="239"/>
      <c r="D5" s="241"/>
      <c r="E5" s="241"/>
      <c r="F5" s="243"/>
      <c r="G5" s="235"/>
      <c r="H5" s="237"/>
      <c r="I5" s="239"/>
      <c r="J5" s="241"/>
      <c r="K5" s="241"/>
      <c r="L5" s="243"/>
      <c r="M5" s="235"/>
      <c r="N5" s="237"/>
      <c r="O5" s="239"/>
      <c r="P5" s="241"/>
      <c r="Q5" s="241"/>
      <c r="R5" s="243"/>
    </row>
    <row r="6" spans="1:36" s="7" customFormat="1" ht="49.5" customHeight="1" thickBot="1">
      <c r="A6" s="73">
        <v>1</v>
      </c>
      <c r="B6" s="74" t="s">
        <v>10</v>
      </c>
      <c r="C6" s="75">
        <v>20000</v>
      </c>
      <c r="D6" s="76">
        <v>2640</v>
      </c>
      <c r="E6" s="77">
        <v>86700</v>
      </c>
      <c r="F6" s="78">
        <f>D6+E6</f>
        <v>89340</v>
      </c>
      <c r="G6" s="73">
        <v>1</v>
      </c>
      <c r="H6" s="74" t="s">
        <v>11</v>
      </c>
      <c r="I6" s="75">
        <v>20000</v>
      </c>
      <c r="J6" s="76">
        <v>2640</v>
      </c>
      <c r="K6" s="77">
        <v>94160</v>
      </c>
      <c r="L6" s="78">
        <f>J6+K6</f>
        <v>96800</v>
      </c>
      <c r="M6" s="73">
        <v>1</v>
      </c>
      <c r="N6" s="74" t="s">
        <v>12</v>
      </c>
      <c r="O6" s="75">
        <v>20000</v>
      </c>
      <c r="P6" s="76">
        <v>2640</v>
      </c>
      <c r="Q6" s="77">
        <v>81420</v>
      </c>
      <c r="R6" s="79">
        <f>P6+Q6</f>
        <v>84060</v>
      </c>
      <c r="S6" s="16"/>
    </row>
    <row r="7" spans="1:36" ht="73.5" customHeight="1" thickBot="1">
      <c r="A7" s="244" t="s">
        <v>42</v>
      </c>
      <c r="B7" s="245"/>
      <c r="C7" s="245"/>
      <c r="D7" s="245"/>
      <c r="E7" s="245"/>
      <c r="F7" s="246"/>
      <c r="G7" s="244" t="s">
        <v>40</v>
      </c>
      <c r="H7" s="245"/>
      <c r="I7" s="245"/>
      <c r="J7" s="245"/>
      <c r="K7" s="245"/>
      <c r="L7" s="246"/>
      <c r="M7" s="244" t="s">
        <v>43</v>
      </c>
      <c r="N7" s="245"/>
      <c r="O7" s="245"/>
      <c r="P7" s="245"/>
      <c r="Q7" s="245"/>
      <c r="R7" s="246"/>
    </row>
    <row r="8" spans="1:36" ht="16.5" customHeight="1">
      <c r="A8" s="13" t="s">
        <v>41</v>
      </c>
      <c r="B8" s="11"/>
      <c r="C8" s="11"/>
      <c r="D8" s="40"/>
      <c r="E8" s="11"/>
      <c r="F8" s="11"/>
      <c r="G8" s="11"/>
      <c r="H8" s="11"/>
      <c r="I8" s="11"/>
      <c r="J8" s="40"/>
      <c r="K8" s="11"/>
      <c r="L8" s="11"/>
      <c r="M8" s="11"/>
      <c r="N8" s="11"/>
      <c r="O8" s="11"/>
      <c r="P8" s="40"/>
      <c r="Q8" s="11"/>
      <c r="R8" s="11"/>
    </row>
    <row r="9" spans="1:36" ht="16.5" customHeight="1">
      <c r="A9" s="11" t="s">
        <v>39</v>
      </c>
    </row>
    <row r="11" spans="1:36" s="35" customFormat="1"/>
    <row r="12" spans="1:36" s="35" customFormat="1"/>
    <row r="13" spans="1:36" s="35" customFormat="1"/>
    <row r="14" spans="1:36" s="35" customFormat="1"/>
    <row r="16" spans="1:36" s="35" customFormat="1"/>
    <row r="17" spans="1:18" s="35" customFormat="1"/>
    <row r="21" spans="1:18" ht="19.5" customHeight="1"/>
    <row r="22" spans="1:18" ht="56.25" customHeight="1" thickBot="1">
      <c r="A22" s="62" t="s">
        <v>52</v>
      </c>
      <c r="B22" s="27"/>
      <c r="C22" s="27"/>
      <c r="D22" s="61"/>
      <c r="E22" s="27"/>
      <c r="F22" s="15"/>
      <c r="G22" s="27"/>
      <c r="H22" s="27"/>
      <c r="I22" s="27"/>
      <c r="J22" s="61"/>
      <c r="K22" s="27"/>
      <c r="L22" s="15"/>
      <c r="M22" s="27"/>
      <c r="N22" s="27"/>
      <c r="O22" s="27"/>
      <c r="P22" s="61"/>
      <c r="Q22" s="27"/>
      <c r="R22" s="63" t="s">
        <v>53</v>
      </c>
    </row>
    <row r="23" spans="1:18" ht="39" customHeight="1" thickBot="1">
      <c r="A23" s="247" t="s">
        <v>54</v>
      </c>
      <c r="B23" s="248"/>
      <c r="C23" s="248"/>
      <c r="D23" s="248"/>
      <c r="E23" s="248"/>
      <c r="F23" s="248"/>
      <c r="G23" s="249" t="s">
        <v>55</v>
      </c>
      <c r="H23" s="250"/>
      <c r="I23" s="250"/>
      <c r="J23" s="250"/>
      <c r="K23" s="250"/>
      <c r="L23" s="251"/>
      <c r="M23" s="247" t="s">
        <v>56</v>
      </c>
      <c r="N23" s="248"/>
      <c r="O23" s="248"/>
      <c r="P23" s="248"/>
      <c r="Q23" s="248"/>
      <c r="R23" s="252"/>
    </row>
    <row r="24" spans="1:18" ht="29.25" customHeight="1">
      <c r="A24" s="253" t="s">
        <v>57</v>
      </c>
      <c r="B24" s="255" t="s">
        <v>58</v>
      </c>
      <c r="C24" s="257" t="s">
        <v>59</v>
      </c>
      <c r="D24" s="257" t="s">
        <v>70</v>
      </c>
      <c r="E24" s="257" t="s">
        <v>72</v>
      </c>
      <c r="F24" s="259" t="s">
        <v>69</v>
      </c>
      <c r="G24" s="253" t="s">
        <v>60</v>
      </c>
      <c r="H24" s="255" t="s">
        <v>61</v>
      </c>
      <c r="I24" s="257" t="s">
        <v>62</v>
      </c>
      <c r="J24" s="257" t="s">
        <v>70</v>
      </c>
      <c r="K24" s="257" t="s">
        <v>72</v>
      </c>
      <c r="L24" s="259" t="s">
        <v>69</v>
      </c>
      <c r="M24" s="253" t="s">
        <v>60</v>
      </c>
      <c r="N24" s="255" t="s">
        <v>61</v>
      </c>
      <c r="O24" s="257" t="s">
        <v>62</v>
      </c>
      <c r="P24" s="257" t="s">
        <v>70</v>
      </c>
      <c r="Q24" s="257" t="s">
        <v>72</v>
      </c>
      <c r="R24" s="259" t="s">
        <v>69</v>
      </c>
    </row>
    <row r="25" spans="1:18" ht="29.25" customHeight="1">
      <c r="A25" s="254"/>
      <c r="B25" s="256"/>
      <c r="C25" s="258"/>
      <c r="D25" s="258"/>
      <c r="E25" s="258"/>
      <c r="F25" s="260"/>
      <c r="G25" s="254"/>
      <c r="H25" s="256"/>
      <c r="I25" s="258"/>
      <c r="J25" s="258"/>
      <c r="K25" s="258"/>
      <c r="L25" s="260"/>
      <c r="M25" s="254"/>
      <c r="N25" s="256"/>
      <c r="O25" s="258"/>
      <c r="P25" s="258"/>
      <c r="Q25" s="258"/>
      <c r="R25" s="260"/>
    </row>
    <row r="26" spans="1:18" ht="40.5" customHeight="1" thickBot="1">
      <c r="A26" s="80">
        <v>1</v>
      </c>
      <c r="B26" s="81" t="s">
        <v>63</v>
      </c>
      <c r="C26" s="82">
        <v>20000</v>
      </c>
      <c r="D26" s="82">
        <v>2750</v>
      </c>
      <c r="E26" s="82">
        <v>90400</v>
      </c>
      <c r="F26" s="83">
        <f>D26+E26</f>
        <v>93150</v>
      </c>
      <c r="G26" s="80">
        <v>1</v>
      </c>
      <c r="H26" s="81" t="s">
        <v>64</v>
      </c>
      <c r="I26" s="82">
        <v>20000</v>
      </c>
      <c r="J26" s="82">
        <v>2750</v>
      </c>
      <c r="K26" s="82">
        <v>98200</v>
      </c>
      <c r="L26" s="83">
        <f>J26+K26</f>
        <v>100950</v>
      </c>
      <c r="M26" s="80">
        <v>1</v>
      </c>
      <c r="N26" s="81" t="s">
        <v>65</v>
      </c>
      <c r="O26" s="82">
        <v>20000</v>
      </c>
      <c r="P26" s="82">
        <v>2750</v>
      </c>
      <c r="Q26" s="82">
        <v>84900</v>
      </c>
      <c r="R26" s="84">
        <f>P26+Q26</f>
        <v>87650</v>
      </c>
    </row>
    <row r="27" spans="1:18" ht="215.25" customHeight="1" thickBot="1">
      <c r="A27" s="261" t="s">
        <v>66</v>
      </c>
      <c r="B27" s="262"/>
      <c r="C27" s="262"/>
      <c r="D27" s="262"/>
      <c r="E27" s="262"/>
      <c r="F27" s="263"/>
      <c r="G27" s="261" t="s">
        <v>67</v>
      </c>
      <c r="H27" s="262"/>
      <c r="I27" s="262"/>
      <c r="J27" s="262"/>
      <c r="K27" s="262"/>
      <c r="L27" s="263"/>
      <c r="M27" s="261" t="s">
        <v>68</v>
      </c>
      <c r="N27" s="262"/>
      <c r="O27" s="262"/>
      <c r="P27" s="262"/>
      <c r="Q27" s="262"/>
      <c r="R27" s="263"/>
    </row>
  </sheetData>
  <mergeCells count="49">
    <mergeCell ref="A27:F27"/>
    <mergeCell ref="G27:L27"/>
    <mergeCell ref="M27:R27"/>
    <mergeCell ref="D24:D25"/>
    <mergeCell ref="J24:J25"/>
    <mergeCell ref="P24:P25"/>
    <mergeCell ref="I24:I25"/>
    <mergeCell ref="K24:K25"/>
    <mergeCell ref="L24:L25"/>
    <mergeCell ref="M24:M25"/>
    <mergeCell ref="N24:N25"/>
    <mergeCell ref="O24:O25"/>
    <mergeCell ref="A23:F23"/>
    <mergeCell ref="G23:L23"/>
    <mergeCell ref="M23:R23"/>
    <mergeCell ref="A24:A25"/>
    <mergeCell ref="B24:B25"/>
    <mergeCell ref="C24:C25"/>
    <mergeCell ref="E24:E25"/>
    <mergeCell ref="F24:F25"/>
    <mergeCell ref="G24:G25"/>
    <mergeCell ref="H24:H25"/>
    <mergeCell ref="Q24:Q25"/>
    <mergeCell ref="R24:R25"/>
    <mergeCell ref="A7:F7"/>
    <mergeCell ref="G7:L7"/>
    <mergeCell ref="M7:R7"/>
    <mergeCell ref="D4:D5"/>
    <mergeCell ref="J4:J5"/>
    <mergeCell ref="P4:P5"/>
    <mergeCell ref="H4:H5"/>
    <mergeCell ref="I4:I5"/>
    <mergeCell ref="K4:K5"/>
    <mergeCell ref="L4:L5"/>
    <mergeCell ref="M4:M5"/>
    <mergeCell ref="N4:N5"/>
    <mergeCell ref="A1:R1"/>
    <mergeCell ref="A3:F3"/>
    <mergeCell ref="G3:L3"/>
    <mergeCell ref="M3:R3"/>
    <mergeCell ref="A4:A5"/>
    <mergeCell ref="B4:B5"/>
    <mergeCell ref="C4:C5"/>
    <mergeCell ref="E4:E5"/>
    <mergeCell ref="F4:F5"/>
    <mergeCell ref="G4:G5"/>
    <mergeCell ref="O4:O5"/>
    <mergeCell ref="Q4:Q5"/>
    <mergeCell ref="R4:R5"/>
  </mergeCells>
  <phoneticPr fontId="8" type="noConversion"/>
  <printOptions horizontalCentered="1" verticalCentered="1"/>
  <pageMargins left="0.19685039370078741" right="0.19685039370078741" top="0.27559055118110237" bottom="0.23622047244094491" header="0.19685039370078741" footer="0.19685039370078741"/>
  <pageSetup paperSize="9" scale="5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G9"/>
  <sheetViews>
    <sheetView showGridLines="0" zoomScaleNormal="100" workbookViewId="0">
      <selection activeCell="E6" sqref="E6"/>
    </sheetView>
  </sheetViews>
  <sheetFormatPr defaultRowHeight="13.5"/>
  <cols>
    <col min="1" max="1" width="12.21875" style="13" customWidth="1"/>
    <col min="2" max="2" width="6.6640625" style="13" bestFit="1" customWidth="1"/>
    <col min="3" max="3" width="12.44140625" style="42" customWidth="1"/>
    <col min="4" max="4" width="16" style="13" customWidth="1"/>
    <col min="5" max="5" width="23" style="13" bestFit="1" customWidth="1"/>
    <col min="6" max="6" width="19.109375" style="42" customWidth="1"/>
    <col min="7" max="7" width="19.109375" style="13" customWidth="1"/>
    <col min="8" max="16384" width="8.88671875" style="13"/>
  </cols>
  <sheetData>
    <row r="1" spans="1:7" s="10" customFormat="1" ht="33.75" customHeight="1">
      <c r="A1" s="266" t="s">
        <v>177</v>
      </c>
      <c r="B1" s="266"/>
      <c r="C1" s="266"/>
      <c r="D1" s="266"/>
      <c r="E1" s="266"/>
      <c r="F1" s="266"/>
      <c r="G1" s="266"/>
    </row>
    <row r="2" spans="1:7" s="114" customFormat="1" ht="27" customHeight="1" thickBot="1">
      <c r="A2" s="30"/>
      <c r="B2" s="54"/>
      <c r="C2" s="31"/>
      <c r="D2" s="116"/>
      <c r="E2" s="117"/>
      <c r="G2" s="9" t="s">
        <v>137</v>
      </c>
    </row>
    <row r="3" spans="1:7" s="11" customFormat="1" ht="18" customHeight="1">
      <c r="A3" s="267" t="s">
        <v>2</v>
      </c>
      <c r="B3" s="197" t="s">
        <v>0</v>
      </c>
      <c r="C3" s="195" t="s">
        <v>23</v>
      </c>
      <c r="D3" s="197" t="s">
        <v>28</v>
      </c>
      <c r="E3" s="197" t="s">
        <v>29</v>
      </c>
      <c r="F3" s="264" t="s">
        <v>156</v>
      </c>
      <c r="G3" s="265"/>
    </row>
    <row r="4" spans="1:7" s="114" customFormat="1" ht="31.5" customHeight="1" thickBot="1">
      <c r="A4" s="268"/>
      <c r="B4" s="198"/>
      <c r="C4" s="196"/>
      <c r="D4" s="198"/>
      <c r="E4" s="198"/>
      <c r="F4" s="148" t="s">
        <v>166</v>
      </c>
      <c r="G4" s="149" t="s">
        <v>167</v>
      </c>
    </row>
    <row r="5" spans="1:7" s="11" customFormat="1" ht="125.25" customHeight="1" thickTop="1">
      <c r="A5" s="177" t="s">
        <v>128</v>
      </c>
      <c r="B5" s="178">
        <v>0</v>
      </c>
      <c r="C5" s="179">
        <v>2084000</v>
      </c>
      <c r="D5" s="180" t="s">
        <v>152</v>
      </c>
      <c r="E5" s="180" t="s">
        <v>146</v>
      </c>
      <c r="F5" s="181">
        <v>1042000</v>
      </c>
      <c r="G5" s="182" t="s">
        <v>149</v>
      </c>
    </row>
    <row r="6" spans="1:7" s="11" customFormat="1" ht="180" customHeight="1">
      <c r="A6" s="169" t="s">
        <v>127</v>
      </c>
      <c r="B6" s="164">
        <v>0</v>
      </c>
      <c r="C6" s="165">
        <v>2250000</v>
      </c>
      <c r="D6" s="166" t="s">
        <v>153</v>
      </c>
      <c r="E6" s="166" t="s">
        <v>133</v>
      </c>
      <c r="F6" s="167">
        <v>1125000</v>
      </c>
      <c r="G6" s="170" t="s">
        <v>149</v>
      </c>
    </row>
    <row r="7" spans="1:7" s="11" customFormat="1" ht="36" customHeight="1">
      <c r="A7" s="169" t="s">
        <v>136</v>
      </c>
      <c r="B7" s="164">
        <v>0</v>
      </c>
      <c r="C7" s="165">
        <v>2250000</v>
      </c>
      <c r="D7" s="166" t="s">
        <v>34</v>
      </c>
      <c r="E7" s="168"/>
      <c r="F7" s="167">
        <v>1125000</v>
      </c>
      <c r="G7" s="170" t="s">
        <v>149</v>
      </c>
    </row>
    <row r="8" spans="1:7" s="11" customFormat="1" ht="108" customHeight="1" thickBot="1">
      <c r="A8" s="171" t="s">
        <v>12</v>
      </c>
      <c r="B8" s="172">
        <v>0</v>
      </c>
      <c r="C8" s="173">
        <v>1708000</v>
      </c>
      <c r="D8" s="174" t="s">
        <v>154</v>
      </c>
      <c r="E8" s="174" t="s">
        <v>148</v>
      </c>
      <c r="F8" s="175">
        <v>854000</v>
      </c>
      <c r="G8" s="176" t="s">
        <v>149</v>
      </c>
    </row>
    <row r="9" spans="1:7" s="11" customFormat="1" ht="18" customHeight="1">
      <c r="A9" s="113" t="s">
        <v>178</v>
      </c>
      <c r="B9" s="40"/>
      <c r="C9" s="40"/>
      <c r="D9" s="40"/>
      <c r="E9" s="40"/>
      <c r="F9" s="114"/>
    </row>
  </sheetData>
  <mergeCells count="7">
    <mergeCell ref="F3:G3"/>
    <mergeCell ref="A1:G1"/>
    <mergeCell ref="A3:A4"/>
    <mergeCell ref="B3:B4"/>
    <mergeCell ref="C3:C4"/>
    <mergeCell ref="D3:D4"/>
    <mergeCell ref="E3:E4"/>
  </mergeCells>
  <phoneticPr fontId="8" type="noConversion"/>
  <printOptions horizontalCentered="1"/>
  <pageMargins left="0.55118110236220474" right="0.43307086614173229" top="0.61" bottom="0.33" header="0.51181102362204722" footer="0.2"/>
  <pageSetup paperSize="9" scale="92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G8"/>
  <sheetViews>
    <sheetView showGridLines="0" zoomScaleNormal="100" workbookViewId="0">
      <selection sqref="A1:G8"/>
    </sheetView>
  </sheetViews>
  <sheetFormatPr defaultColWidth="8.88671875" defaultRowHeight="13.5"/>
  <cols>
    <col min="1" max="2" width="8.21875" style="42" customWidth="1"/>
    <col min="3" max="3" width="9.21875" style="42" customWidth="1"/>
    <col min="4" max="4" width="12" style="42" customWidth="1"/>
    <col min="5" max="5" width="13.33203125" style="42" customWidth="1"/>
    <col min="6" max="6" width="16.88671875" style="42" customWidth="1"/>
    <col min="7" max="7" width="19.44140625" style="42" customWidth="1"/>
    <col min="8" max="16384" width="8.88671875" style="42"/>
  </cols>
  <sheetData>
    <row r="1" spans="1:7" s="39" customFormat="1" ht="63.75" customHeight="1">
      <c r="A1" s="52"/>
      <c r="B1" s="53"/>
      <c r="C1" s="53"/>
      <c r="E1" s="52"/>
      <c r="F1" s="52"/>
      <c r="G1" s="52"/>
    </row>
    <row r="2" spans="1:7" s="40" customFormat="1" ht="33" customHeight="1" thickBot="1">
      <c r="A2" s="30" t="s">
        <v>14</v>
      </c>
      <c r="B2" s="54"/>
      <c r="C2" s="54"/>
      <c r="D2" s="31"/>
      <c r="E2" s="31"/>
      <c r="F2" s="31"/>
      <c r="G2" s="55" t="s">
        <v>15</v>
      </c>
    </row>
    <row r="3" spans="1:7" s="40" customFormat="1" ht="37.5" customHeight="1">
      <c r="A3" s="45" t="s">
        <v>2</v>
      </c>
      <c r="B3" s="45" t="s">
        <v>16</v>
      </c>
      <c r="C3" s="45" t="s">
        <v>74</v>
      </c>
      <c r="D3" s="45" t="s">
        <v>75</v>
      </c>
      <c r="E3" s="46" t="s">
        <v>76</v>
      </c>
      <c r="F3" s="45" t="s">
        <v>28</v>
      </c>
      <c r="G3" s="47" t="s">
        <v>29</v>
      </c>
    </row>
    <row r="4" spans="1:7" s="40" customFormat="1" ht="108.75" customHeight="1">
      <c r="A4" s="65" t="s">
        <v>3</v>
      </c>
      <c r="B4" s="66">
        <v>18500</v>
      </c>
      <c r="C4" s="66">
        <v>98000</v>
      </c>
      <c r="D4" s="66">
        <v>1986000</v>
      </c>
      <c r="E4" s="67">
        <f>C4+D4</f>
        <v>2084000</v>
      </c>
      <c r="F4" s="56" t="s">
        <v>30</v>
      </c>
      <c r="G4" s="57" t="s">
        <v>31</v>
      </c>
    </row>
    <row r="5" spans="1:7" s="40" customFormat="1" ht="163.5" customHeight="1">
      <c r="A5" s="65" t="s">
        <v>17</v>
      </c>
      <c r="B5" s="66">
        <v>18500</v>
      </c>
      <c r="C5" s="66">
        <v>98000</v>
      </c>
      <c r="D5" s="66">
        <v>2152000</v>
      </c>
      <c r="E5" s="67">
        <f>C5+D5</f>
        <v>2250000</v>
      </c>
      <c r="F5" s="56" t="s">
        <v>32</v>
      </c>
      <c r="G5" s="57" t="s">
        <v>33</v>
      </c>
    </row>
    <row r="6" spans="1:7" s="40" customFormat="1" ht="68.25" customHeight="1">
      <c r="A6" s="65" t="s">
        <v>18</v>
      </c>
      <c r="B6" s="66">
        <v>18500</v>
      </c>
      <c r="C6" s="66">
        <v>98000</v>
      </c>
      <c r="D6" s="66">
        <v>2152000</v>
      </c>
      <c r="E6" s="67">
        <f>C6+D6</f>
        <v>2250000</v>
      </c>
      <c r="F6" s="56" t="s">
        <v>34</v>
      </c>
      <c r="G6" s="58"/>
    </row>
    <row r="7" spans="1:7" s="40" customFormat="1" ht="109.5" customHeight="1" thickBot="1">
      <c r="A7" s="68" t="s">
        <v>4</v>
      </c>
      <c r="B7" s="69">
        <v>18500</v>
      </c>
      <c r="C7" s="69">
        <v>98000</v>
      </c>
      <c r="D7" s="69">
        <v>1610000</v>
      </c>
      <c r="E7" s="70">
        <f>C7+D7</f>
        <v>1708000</v>
      </c>
      <c r="F7" s="59" t="s">
        <v>48</v>
      </c>
      <c r="G7" s="60" t="s">
        <v>35</v>
      </c>
    </row>
    <row r="8" spans="1:7" s="40" customFormat="1" ht="22.15" customHeight="1">
      <c r="A8" s="48" t="s">
        <v>45</v>
      </c>
    </row>
  </sheetData>
  <phoneticPr fontId="8" type="noConversion"/>
  <pageMargins left="0.55118110236220474" right="0.43307086614173229" top="0.98425196850393704" bottom="0.98425196850393704" header="0.51181102362204722" footer="0.51181102362204722"/>
  <pageSetup paperSize="9" scale="9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I18"/>
  <sheetViews>
    <sheetView showGridLines="0" zoomScaleNormal="100" workbookViewId="0">
      <selection activeCell="F14" sqref="F14:I14"/>
    </sheetView>
  </sheetViews>
  <sheetFormatPr defaultColWidth="8.88671875" defaultRowHeight="13.5"/>
  <cols>
    <col min="1" max="1" width="10.5546875" style="11" customWidth="1"/>
    <col min="2" max="2" width="10.5546875" style="40" customWidth="1"/>
    <col min="3" max="3" width="11.21875" style="11" customWidth="1"/>
    <col min="4" max="4" width="15" style="40" customWidth="1"/>
    <col min="5" max="5" width="1.77734375" style="40" customWidth="1"/>
    <col min="6" max="6" width="10.5546875" style="11" customWidth="1"/>
    <col min="7" max="7" width="10.5546875" style="40" customWidth="1"/>
    <col min="8" max="8" width="11.21875" style="11" customWidth="1"/>
    <col min="9" max="9" width="15" style="11" customWidth="1"/>
    <col min="10" max="16384" width="8.88671875" style="11"/>
  </cols>
  <sheetData>
    <row r="1" spans="1:9" ht="32.25" customHeight="1">
      <c r="A1" s="269" t="s">
        <v>179</v>
      </c>
      <c r="B1" s="269"/>
      <c r="C1" s="269"/>
      <c r="D1" s="269"/>
      <c r="E1" s="269"/>
      <c r="F1" s="269"/>
      <c r="G1" s="269"/>
      <c r="H1" s="269"/>
      <c r="I1" s="269"/>
    </row>
    <row r="2" spans="1:9" s="1" customFormat="1" ht="25.5" customHeight="1" thickBot="1">
      <c r="A2" s="185"/>
      <c r="B2" s="104"/>
      <c r="C2" s="104"/>
      <c r="D2" s="104"/>
      <c r="E2" s="104"/>
      <c r="F2" s="104"/>
      <c r="G2" s="104"/>
      <c r="H2" s="104"/>
      <c r="I2" s="9" t="s">
        <v>137</v>
      </c>
    </row>
    <row r="3" spans="1:9" s="1" customFormat="1" ht="28.5" customHeight="1">
      <c r="A3" s="277" t="s">
        <v>157</v>
      </c>
      <c r="B3" s="278"/>
      <c r="C3" s="278"/>
      <c r="D3" s="279"/>
      <c r="E3" s="183"/>
      <c r="F3" s="274" t="s">
        <v>147</v>
      </c>
      <c r="G3" s="275"/>
      <c r="H3" s="275"/>
      <c r="I3" s="276"/>
    </row>
    <row r="4" spans="1:9" s="36" customFormat="1" ht="30" customHeight="1">
      <c r="A4" s="189" t="s">
        <v>123</v>
      </c>
      <c r="B4" s="186" t="s">
        <v>124</v>
      </c>
      <c r="C4" s="150" t="s">
        <v>0</v>
      </c>
      <c r="D4" s="190" t="s">
        <v>168</v>
      </c>
      <c r="E4" s="183"/>
      <c r="F4" s="189" t="s">
        <v>1</v>
      </c>
      <c r="G4" s="186" t="s">
        <v>2</v>
      </c>
      <c r="H4" s="150" t="s">
        <v>0</v>
      </c>
      <c r="I4" s="190" t="s">
        <v>168</v>
      </c>
    </row>
    <row r="5" spans="1:9" s="3" customFormat="1" ht="30" customHeight="1">
      <c r="A5" s="191">
        <v>1</v>
      </c>
      <c r="B5" s="187" t="s">
        <v>125</v>
      </c>
      <c r="C5" s="188">
        <v>0</v>
      </c>
      <c r="D5" s="154">
        <v>321410</v>
      </c>
      <c r="E5" s="184"/>
      <c r="F5" s="191">
        <v>1</v>
      </c>
      <c r="G5" s="192" t="s">
        <v>126</v>
      </c>
      <c r="H5" s="188">
        <v>0</v>
      </c>
      <c r="I5" s="154">
        <v>275730</v>
      </c>
    </row>
    <row r="6" spans="1:9" s="3" customFormat="1" ht="30" customHeight="1">
      <c r="A6" s="191">
        <v>2</v>
      </c>
      <c r="B6" s="187" t="s">
        <v>125</v>
      </c>
      <c r="C6" s="188">
        <v>0</v>
      </c>
      <c r="D6" s="154">
        <v>642820</v>
      </c>
      <c r="E6" s="184"/>
      <c r="F6" s="191">
        <v>2</v>
      </c>
      <c r="G6" s="192" t="s">
        <v>126</v>
      </c>
      <c r="H6" s="188">
        <v>0</v>
      </c>
      <c r="I6" s="154">
        <v>551460</v>
      </c>
    </row>
    <row r="7" spans="1:9" s="3" customFormat="1" ht="30" customHeight="1">
      <c r="A7" s="191">
        <v>3</v>
      </c>
      <c r="B7" s="187" t="s">
        <v>125</v>
      </c>
      <c r="C7" s="188">
        <v>0</v>
      </c>
      <c r="D7" s="154">
        <v>964230</v>
      </c>
      <c r="E7" s="184"/>
      <c r="F7" s="191">
        <v>3</v>
      </c>
      <c r="G7" s="192" t="s">
        <v>126</v>
      </c>
      <c r="H7" s="188">
        <v>0</v>
      </c>
      <c r="I7" s="154">
        <v>827190</v>
      </c>
    </row>
    <row r="8" spans="1:9" s="3" customFormat="1" ht="30" customHeight="1">
      <c r="A8" s="191">
        <v>4</v>
      </c>
      <c r="B8" s="187" t="s">
        <v>125</v>
      </c>
      <c r="C8" s="188">
        <v>0</v>
      </c>
      <c r="D8" s="154">
        <v>1285640</v>
      </c>
      <c r="E8" s="184"/>
      <c r="F8" s="191">
        <v>4</v>
      </c>
      <c r="G8" s="192" t="s">
        <v>126</v>
      </c>
      <c r="H8" s="188">
        <v>0</v>
      </c>
      <c r="I8" s="154">
        <v>1102920</v>
      </c>
    </row>
    <row r="9" spans="1:9" s="3" customFormat="1" ht="30" customHeight="1">
      <c r="A9" s="191">
        <v>5</v>
      </c>
      <c r="B9" s="187" t="s">
        <v>125</v>
      </c>
      <c r="C9" s="188">
        <v>0</v>
      </c>
      <c r="D9" s="154">
        <v>1607050</v>
      </c>
      <c r="E9" s="184"/>
      <c r="F9" s="191">
        <v>5</v>
      </c>
      <c r="G9" s="192" t="s">
        <v>126</v>
      </c>
      <c r="H9" s="188">
        <v>0</v>
      </c>
      <c r="I9" s="154">
        <v>1378650</v>
      </c>
    </row>
    <row r="10" spans="1:9" s="14" customFormat="1" ht="30" customHeight="1">
      <c r="A10" s="191">
        <v>6</v>
      </c>
      <c r="B10" s="187" t="s">
        <v>125</v>
      </c>
      <c r="C10" s="188">
        <v>0</v>
      </c>
      <c r="D10" s="154">
        <v>1928460</v>
      </c>
      <c r="E10" s="184"/>
      <c r="F10" s="191">
        <v>6</v>
      </c>
      <c r="G10" s="192" t="s">
        <v>126</v>
      </c>
      <c r="H10" s="188">
        <v>0</v>
      </c>
      <c r="I10" s="154">
        <v>1654380</v>
      </c>
    </row>
    <row r="11" spans="1:9" s="3" customFormat="1" ht="30" customHeight="1">
      <c r="A11" s="191">
        <v>7</v>
      </c>
      <c r="B11" s="187" t="s">
        <v>125</v>
      </c>
      <c r="C11" s="188">
        <v>0</v>
      </c>
      <c r="D11" s="154">
        <v>2249870</v>
      </c>
      <c r="E11" s="184"/>
      <c r="F11" s="191">
        <v>7</v>
      </c>
      <c r="G11" s="192" t="s">
        <v>126</v>
      </c>
      <c r="H11" s="188">
        <v>0</v>
      </c>
      <c r="I11" s="154">
        <v>1930110</v>
      </c>
    </row>
    <row r="12" spans="1:9" s="3" customFormat="1" ht="30" customHeight="1">
      <c r="A12" s="191">
        <v>8</v>
      </c>
      <c r="B12" s="187" t="s">
        <v>125</v>
      </c>
      <c r="C12" s="188">
        <v>0</v>
      </c>
      <c r="D12" s="154">
        <v>2571280</v>
      </c>
      <c r="E12" s="184"/>
      <c r="F12" s="191">
        <v>8</v>
      </c>
      <c r="G12" s="192" t="s">
        <v>126</v>
      </c>
      <c r="H12" s="188">
        <v>0</v>
      </c>
      <c r="I12" s="154">
        <v>2205840</v>
      </c>
    </row>
    <row r="13" spans="1:9" s="3" customFormat="1" ht="30" customHeight="1">
      <c r="A13" s="191">
        <v>9</v>
      </c>
      <c r="B13" s="187" t="s">
        <v>125</v>
      </c>
      <c r="C13" s="188">
        <v>0</v>
      </c>
      <c r="D13" s="154">
        <v>2892690</v>
      </c>
      <c r="E13" s="184"/>
      <c r="F13" s="191">
        <v>9</v>
      </c>
      <c r="G13" s="192" t="s">
        <v>126</v>
      </c>
      <c r="H13" s="188">
        <v>0</v>
      </c>
      <c r="I13" s="154">
        <v>2481570</v>
      </c>
    </row>
    <row r="14" spans="1:9" s="3" customFormat="1" ht="69.75" customHeight="1" thickBot="1">
      <c r="A14" s="270" t="s">
        <v>169</v>
      </c>
      <c r="B14" s="271"/>
      <c r="C14" s="271"/>
      <c r="D14" s="272"/>
      <c r="E14" s="123"/>
      <c r="F14" s="270" t="s">
        <v>170</v>
      </c>
      <c r="G14" s="271"/>
      <c r="H14" s="271"/>
      <c r="I14" s="272"/>
    </row>
    <row r="15" spans="1:9" s="12" customFormat="1" ht="37.5" customHeight="1">
      <c r="A15" s="273" t="s">
        <v>180</v>
      </c>
      <c r="B15" s="273"/>
      <c r="C15" s="273"/>
      <c r="D15" s="273"/>
      <c r="E15" s="273"/>
      <c r="F15" s="273"/>
      <c r="G15" s="273"/>
      <c r="H15" s="273"/>
      <c r="I15" s="273"/>
    </row>
    <row r="16" spans="1:9" s="12" customFormat="1" ht="12">
      <c r="B16" s="41"/>
      <c r="D16" s="41"/>
      <c r="E16" s="41"/>
      <c r="G16" s="41"/>
    </row>
    <row r="17" spans="2:7" s="12" customFormat="1" ht="12">
      <c r="B17" s="41"/>
      <c r="D17" s="41"/>
      <c r="E17" s="41"/>
      <c r="G17" s="41"/>
    </row>
    <row r="18" spans="2:7" s="12" customFormat="1" ht="12">
      <c r="B18" s="41"/>
      <c r="G18" s="41"/>
    </row>
  </sheetData>
  <mergeCells count="6">
    <mergeCell ref="A1:I1"/>
    <mergeCell ref="A14:D14"/>
    <mergeCell ref="A15:I15"/>
    <mergeCell ref="F3:I3"/>
    <mergeCell ref="F14:I14"/>
    <mergeCell ref="A3:D3"/>
  </mergeCells>
  <phoneticPr fontId="8" type="noConversion"/>
  <printOptions horizontalCentered="1"/>
  <pageMargins left="0.31496062992125984" right="0.31496062992125984" top="0.82677165354330717" bottom="0.19685039370078741" header="0.39370078740157483" footer="0.19685039370078741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G22"/>
  <sheetViews>
    <sheetView showGridLines="0" zoomScaleNormal="100" workbookViewId="0">
      <selection sqref="A1:G19"/>
    </sheetView>
  </sheetViews>
  <sheetFormatPr defaultColWidth="8.88671875" defaultRowHeight="13.5"/>
  <cols>
    <col min="1" max="1" width="5.6640625" style="40" customWidth="1"/>
    <col min="2" max="2" width="8.44140625" style="40" customWidth="1"/>
    <col min="3" max="3" width="11" style="40" customWidth="1"/>
    <col min="4" max="4" width="13.109375" style="40" customWidth="1"/>
    <col min="5" max="5" width="14.33203125" style="40" customWidth="1"/>
    <col min="6" max="6" width="16.44140625" style="40" customWidth="1"/>
    <col min="7" max="7" width="17.44140625" style="40" customWidth="1"/>
    <col min="8" max="16384" width="8.88671875" style="40"/>
  </cols>
  <sheetData>
    <row r="1" spans="1:7" ht="59.25" customHeight="1">
      <c r="A1" s="287"/>
      <c r="B1" s="287"/>
      <c r="C1" s="287"/>
      <c r="D1" s="287"/>
      <c r="E1" s="287"/>
      <c r="F1" s="287"/>
      <c r="G1" s="287"/>
    </row>
    <row r="2" spans="1:7" s="36" customFormat="1" ht="41.25" customHeight="1" thickBot="1">
      <c r="A2" s="288" t="s">
        <v>50</v>
      </c>
      <c r="B2" s="288"/>
      <c r="C2" s="288"/>
      <c r="D2" s="288"/>
      <c r="E2" s="288"/>
      <c r="F2" s="288"/>
      <c r="G2" s="288"/>
    </row>
    <row r="3" spans="1:7" s="36" customFormat="1" ht="40.5" customHeight="1">
      <c r="A3" s="289" t="s">
        <v>27</v>
      </c>
      <c r="B3" s="290"/>
      <c r="C3" s="290"/>
      <c r="D3" s="290"/>
      <c r="E3" s="290"/>
      <c r="F3" s="290"/>
      <c r="G3" s="291"/>
    </row>
    <row r="4" spans="1:7" s="36" customFormat="1" ht="23.25" customHeight="1">
      <c r="A4" s="292" t="s">
        <v>19</v>
      </c>
      <c r="B4" s="293" t="s">
        <v>20</v>
      </c>
      <c r="C4" s="286" t="s">
        <v>77</v>
      </c>
      <c r="D4" s="294" t="s">
        <v>78</v>
      </c>
      <c r="E4" s="295"/>
      <c r="F4" s="296" t="s">
        <v>21</v>
      </c>
      <c r="G4" s="297"/>
    </row>
    <row r="5" spans="1:7" s="37" customFormat="1" ht="44.25" customHeight="1">
      <c r="A5" s="292"/>
      <c r="B5" s="293"/>
      <c r="C5" s="213"/>
      <c r="D5" s="44" t="s">
        <v>26</v>
      </c>
      <c r="E5" s="44" t="s">
        <v>51</v>
      </c>
      <c r="F5" s="71" t="s">
        <v>26</v>
      </c>
      <c r="G5" s="72" t="s">
        <v>51</v>
      </c>
    </row>
    <row r="6" spans="1:7" s="38" customFormat="1" ht="31.5" customHeight="1">
      <c r="A6" s="32">
        <v>1</v>
      </c>
      <c r="B6" s="50">
        <v>18500</v>
      </c>
      <c r="C6" s="50">
        <v>14500</v>
      </c>
      <c r="D6" s="50">
        <v>306910</v>
      </c>
      <c r="E6" s="50">
        <v>261230</v>
      </c>
      <c r="F6" s="49">
        <f>C6+D6</f>
        <v>321410</v>
      </c>
      <c r="G6" s="51">
        <f>C6+E6</f>
        <v>275730</v>
      </c>
    </row>
    <row r="7" spans="1:7" s="38" customFormat="1" ht="31.5" customHeight="1">
      <c r="A7" s="32">
        <v>2</v>
      </c>
      <c r="B7" s="50">
        <v>18500</v>
      </c>
      <c r="C7" s="50">
        <f>$C$6*A7</f>
        <v>29000</v>
      </c>
      <c r="D7" s="50">
        <f>$D$6*A7</f>
        <v>613820</v>
      </c>
      <c r="E7" s="50">
        <f>$E$6*A7</f>
        <v>522460</v>
      </c>
      <c r="F7" s="49">
        <f t="shared" ref="F7:F17" si="0">C7+D7</f>
        <v>642820</v>
      </c>
      <c r="G7" s="51">
        <f t="shared" ref="G7:G17" si="1">C7+E7</f>
        <v>551460</v>
      </c>
    </row>
    <row r="8" spans="1:7" s="38" customFormat="1" ht="31.5" customHeight="1">
      <c r="A8" s="32">
        <v>3</v>
      </c>
      <c r="B8" s="50">
        <v>18500</v>
      </c>
      <c r="C8" s="50">
        <f t="shared" ref="C8:C17" si="2">$C$6*A8</f>
        <v>43500</v>
      </c>
      <c r="D8" s="50">
        <f t="shared" ref="D8:D16" si="3">$D$6*A8</f>
        <v>920730</v>
      </c>
      <c r="E8" s="50">
        <f t="shared" ref="E8:E17" si="4">$E$6*A8</f>
        <v>783690</v>
      </c>
      <c r="F8" s="49">
        <f t="shared" si="0"/>
        <v>964230</v>
      </c>
      <c r="G8" s="51">
        <f t="shared" si="1"/>
        <v>827190</v>
      </c>
    </row>
    <row r="9" spans="1:7" s="38" customFormat="1" ht="31.5" customHeight="1">
      <c r="A9" s="32">
        <v>4</v>
      </c>
      <c r="B9" s="50">
        <v>18500</v>
      </c>
      <c r="C9" s="50">
        <f t="shared" si="2"/>
        <v>58000</v>
      </c>
      <c r="D9" s="50">
        <f t="shared" si="3"/>
        <v>1227640</v>
      </c>
      <c r="E9" s="50">
        <f t="shared" si="4"/>
        <v>1044920</v>
      </c>
      <c r="F9" s="49">
        <f t="shared" si="0"/>
        <v>1285640</v>
      </c>
      <c r="G9" s="51">
        <f t="shared" si="1"/>
        <v>1102920</v>
      </c>
    </row>
    <row r="10" spans="1:7" s="38" customFormat="1" ht="31.5" customHeight="1">
      <c r="A10" s="32">
        <v>5</v>
      </c>
      <c r="B10" s="50">
        <v>18500</v>
      </c>
      <c r="C10" s="50">
        <f t="shared" si="2"/>
        <v>72500</v>
      </c>
      <c r="D10" s="50">
        <f t="shared" si="3"/>
        <v>1534550</v>
      </c>
      <c r="E10" s="50">
        <f t="shared" si="4"/>
        <v>1306150</v>
      </c>
      <c r="F10" s="49">
        <f t="shared" si="0"/>
        <v>1607050</v>
      </c>
      <c r="G10" s="51">
        <f t="shared" si="1"/>
        <v>1378650</v>
      </c>
    </row>
    <row r="11" spans="1:7" s="43" customFormat="1" ht="31.5" customHeight="1">
      <c r="A11" s="32">
        <v>6</v>
      </c>
      <c r="B11" s="50">
        <v>18500</v>
      </c>
      <c r="C11" s="50">
        <f t="shared" si="2"/>
        <v>87000</v>
      </c>
      <c r="D11" s="50">
        <f t="shared" si="3"/>
        <v>1841460</v>
      </c>
      <c r="E11" s="50">
        <f t="shared" si="4"/>
        <v>1567380</v>
      </c>
      <c r="F11" s="49">
        <f t="shared" si="0"/>
        <v>1928460</v>
      </c>
      <c r="G11" s="51">
        <f t="shared" si="1"/>
        <v>1654380</v>
      </c>
    </row>
    <row r="12" spans="1:7" s="38" customFormat="1" ht="31.5" customHeight="1">
      <c r="A12" s="32">
        <v>7</v>
      </c>
      <c r="B12" s="50">
        <v>18500</v>
      </c>
      <c r="C12" s="50">
        <f t="shared" si="2"/>
        <v>101500</v>
      </c>
      <c r="D12" s="50">
        <f t="shared" si="3"/>
        <v>2148370</v>
      </c>
      <c r="E12" s="50">
        <f t="shared" si="4"/>
        <v>1828610</v>
      </c>
      <c r="F12" s="49">
        <f t="shared" si="0"/>
        <v>2249870</v>
      </c>
      <c r="G12" s="51">
        <f t="shared" si="1"/>
        <v>1930110</v>
      </c>
    </row>
    <row r="13" spans="1:7" s="38" customFormat="1" ht="31.5" customHeight="1">
      <c r="A13" s="32">
        <v>8</v>
      </c>
      <c r="B13" s="50">
        <v>18500</v>
      </c>
      <c r="C13" s="50">
        <f t="shared" si="2"/>
        <v>116000</v>
      </c>
      <c r="D13" s="50">
        <f t="shared" si="3"/>
        <v>2455280</v>
      </c>
      <c r="E13" s="50">
        <f t="shared" si="4"/>
        <v>2089840</v>
      </c>
      <c r="F13" s="49">
        <f t="shared" si="0"/>
        <v>2571280</v>
      </c>
      <c r="G13" s="51">
        <f t="shared" si="1"/>
        <v>2205840</v>
      </c>
    </row>
    <row r="14" spans="1:7" s="38" customFormat="1" ht="31.5" customHeight="1">
      <c r="A14" s="32">
        <v>9</v>
      </c>
      <c r="B14" s="50">
        <v>18500</v>
      </c>
      <c r="C14" s="50">
        <f t="shared" si="2"/>
        <v>130500</v>
      </c>
      <c r="D14" s="50">
        <f t="shared" si="3"/>
        <v>2762190</v>
      </c>
      <c r="E14" s="50">
        <f t="shared" si="4"/>
        <v>2351070</v>
      </c>
      <c r="F14" s="49">
        <f t="shared" si="0"/>
        <v>2892690</v>
      </c>
      <c r="G14" s="51">
        <f t="shared" si="1"/>
        <v>2481570</v>
      </c>
    </row>
    <row r="15" spans="1:7" s="38" customFormat="1" ht="31.5" customHeight="1">
      <c r="A15" s="32">
        <v>10</v>
      </c>
      <c r="B15" s="50">
        <v>18500</v>
      </c>
      <c r="C15" s="50">
        <f t="shared" si="2"/>
        <v>145000</v>
      </c>
      <c r="D15" s="50">
        <f t="shared" si="3"/>
        <v>3069100</v>
      </c>
      <c r="E15" s="50">
        <f t="shared" si="4"/>
        <v>2612300</v>
      </c>
      <c r="F15" s="49">
        <f t="shared" si="0"/>
        <v>3214100</v>
      </c>
      <c r="G15" s="51">
        <f t="shared" si="1"/>
        <v>2757300</v>
      </c>
    </row>
    <row r="16" spans="1:7" s="38" customFormat="1" ht="31.5" customHeight="1">
      <c r="A16" s="32">
        <v>11</v>
      </c>
      <c r="B16" s="50">
        <v>18500</v>
      </c>
      <c r="C16" s="50">
        <f t="shared" si="2"/>
        <v>159500</v>
      </c>
      <c r="D16" s="50">
        <f t="shared" si="3"/>
        <v>3376010</v>
      </c>
      <c r="E16" s="50">
        <f t="shared" si="4"/>
        <v>2873530</v>
      </c>
      <c r="F16" s="49">
        <f t="shared" si="0"/>
        <v>3535510</v>
      </c>
      <c r="G16" s="51">
        <f t="shared" si="1"/>
        <v>3033030</v>
      </c>
    </row>
    <row r="17" spans="1:7" s="38" customFormat="1" ht="31.5" customHeight="1" thickBot="1">
      <c r="A17" s="32">
        <v>12</v>
      </c>
      <c r="B17" s="50">
        <v>18500</v>
      </c>
      <c r="C17" s="50">
        <f t="shared" si="2"/>
        <v>174000</v>
      </c>
      <c r="D17" s="50">
        <f>$D$6*A17</f>
        <v>3682920</v>
      </c>
      <c r="E17" s="50">
        <f t="shared" si="4"/>
        <v>3134760</v>
      </c>
      <c r="F17" s="49">
        <f t="shared" si="0"/>
        <v>3856920</v>
      </c>
      <c r="G17" s="51">
        <f t="shared" si="1"/>
        <v>3308760</v>
      </c>
    </row>
    <row r="18" spans="1:7" s="38" customFormat="1" ht="84" customHeight="1">
      <c r="A18" s="280" t="s">
        <v>49</v>
      </c>
      <c r="B18" s="281"/>
      <c r="C18" s="281"/>
      <c r="D18" s="281"/>
      <c r="E18" s="281"/>
      <c r="F18" s="281"/>
      <c r="G18" s="282"/>
    </row>
    <row r="19" spans="1:7" s="41" customFormat="1" ht="41.25" customHeight="1" thickBot="1">
      <c r="A19" s="283" t="s">
        <v>46</v>
      </c>
      <c r="B19" s="284"/>
      <c r="C19" s="284"/>
      <c r="D19" s="284"/>
      <c r="E19" s="284"/>
      <c r="F19" s="284"/>
      <c r="G19" s="285"/>
    </row>
    <row r="20" spans="1:7" s="41" customFormat="1" ht="12"/>
    <row r="21" spans="1:7" s="41" customFormat="1" ht="12"/>
    <row r="22" spans="1:7" s="41" customFormat="1" ht="12"/>
  </sheetData>
  <mergeCells count="10">
    <mergeCell ref="A18:G18"/>
    <mergeCell ref="A19:G19"/>
    <mergeCell ref="C4:C5"/>
    <mergeCell ref="A1:G1"/>
    <mergeCell ref="A2:G2"/>
    <mergeCell ref="A3:G3"/>
    <mergeCell ref="A4:A5"/>
    <mergeCell ref="B4:B5"/>
    <mergeCell ref="D4:E4"/>
    <mergeCell ref="F4:G4"/>
  </mergeCells>
  <phoneticPr fontId="8" type="noConversion"/>
  <printOptions horizontalCentered="1"/>
  <pageMargins left="0.11811023622047245" right="0.11811023622047245" top="0.82677165354330717" bottom="0.19685039370078741" header="0.39370078740157483" footer="0.19685039370078741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showGridLines="0" topLeftCell="M10" zoomScaleNormal="100" workbookViewId="0">
      <selection activeCell="T39" sqref="S39:T39"/>
    </sheetView>
  </sheetViews>
  <sheetFormatPr defaultRowHeight="13.5"/>
  <cols>
    <col min="1" max="1" width="15.77734375" hidden="1" customWidth="1"/>
    <col min="2" max="2" width="13.6640625" hidden="1" customWidth="1"/>
    <col min="3" max="3" width="7.5546875" hidden="1" customWidth="1"/>
    <col min="4" max="4" width="7.6640625" hidden="1" customWidth="1"/>
    <col min="5" max="5" width="4.33203125" hidden="1" customWidth="1"/>
    <col min="6" max="8" width="9.33203125" hidden="1" customWidth="1"/>
    <col min="9" max="9" width="6" hidden="1" customWidth="1"/>
    <col min="10" max="10" width="5.109375" hidden="1" customWidth="1"/>
    <col min="11" max="11" width="9.33203125" hidden="1" customWidth="1"/>
    <col min="12" max="12" width="6.88671875" hidden="1" customWidth="1"/>
    <col min="13" max="13" width="16.77734375" customWidth="1"/>
    <col min="16" max="16" width="9" customWidth="1"/>
    <col min="17" max="17" width="5.21875" customWidth="1"/>
  </cols>
  <sheetData>
    <row r="1" spans="1:20" ht="16.5">
      <c r="A1" s="89" t="s">
        <v>119</v>
      </c>
      <c r="B1" s="89"/>
      <c r="C1" s="89"/>
      <c r="D1" s="89"/>
      <c r="E1" s="89"/>
      <c r="F1" s="89"/>
      <c r="G1" s="89"/>
      <c r="H1" s="89"/>
      <c r="I1" s="89"/>
      <c r="J1" s="89"/>
      <c r="K1" s="89"/>
      <c r="M1" s="90" t="s">
        <v>119</v>
      </c>
    </row>
    <row r="2" spans="1:20" ht="14.25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20" ht="14.25" customHeight="1">
      <c r="A3" s="89"/>
      <c r="B3" s="89"/>
      <c r="C3" s="89"/>
      <c r="D3" s="89"/>
      <c r="E3" s="89"/>
      <c r="F3" s="89"/>
      <c r="G3" s="89"/>
      <c r="H3" s="89" t="s">
        <v>79</v>
      </c>
      <c r="I3" s="89"/>
      <c r="J3" s="89"/>
      <c r="K3" s="89"/>
      <c r="S3" s="98" t="s">
        <v>121</v>
      </c>
    </row>
    <row r="4" spans="1:20" ht="16.5">
      <c r="A4" s="89" t="s">
        <v>80</v>
      </c>
      <c r="B4" s="89"/>
      <c r="C4" s="89"/>
      <c r="D4" s="89"/>
      <c r="E4" s="89"/>
      <c r="F4" s="89"/>
      <c r="G4" s="89"/>
      <c r="H4" s="89"/>
      <c r="I4" s="89"/>
      <c r="J4" s="89"/>
      <c r="K4" s="89" t="s">
        <v>81</v>
      </c>
      <c r="M4" s="97" t="s">
        <v>80</v>
      </c>
      <c r="N4" s="97"/>
      <c r="O4" s="97"/>
      <c r="P4" s="97"/>
      <c r="Q4" s="97"/>
      <c r="R4" s="97"/>
      <c r="S4" s="97"/>
      <c r="T4" s="97"/>
    </row>
    <row r="5" spans="1:20" ht="16.5" customHeight="1">
      <c r="A5" s="85" t="s">
        <v>82</v>
      </c>
      <c r="B5" s="85" t="s">
        <v>83</v>
      </c>
      <c r="C5" s="85" t="s">
        <v>84</v>
      </c>
      <c r="D5" s="85" t="s">
        <v>85</v>
      </c>
      <c r="E5" s="85" t="s">
        <v>86</v>
      </c>
      <c r="F5" s="85" t="s">
        <v>87</v>
      </c>
      <c r="G5" s="85" t="s">
        <v>88</v>
      </c>
      <c r="H5" s="85" t="s">
        <v>89</v>
      </c>
      <c r="I5" s="85" t="s">
        <v>90</v>
      </c>
      <c r="J5" s="85" t="s">
        <v>91</v>
      </c>
      <c r="K5" s="85" t="s">
        <v>92</v>
      </c>
      <c r="M5" s="96" t="s">
        <v>82</v>
      </c>
      <c r="N5" s="95" t="s">
        <v>83</v>
      </c>
      <c r="O5" s="95" t="s">
        <v>84</v>
      </c>
      <c r="P5" s="95" t="s">
        <v>85</v>
      </c>
      <c r="Q5" s="95" t="s">
        <v>86</v>
      </c>
      <c r="R5" s="95" t="s">
        <v>87</v>
      </c>
      <c r="S5" s="95" t="s">
        <v>88</v>
      </c>
      <c r="T5" s="95" t="s">
        <v>89</v>
      </c>
    </row>
    <row r="6" spans="1:20" s="41" customFormat="1">
      <c r="A6" s="85" t="s">
        <v>93</v>
      </c>
      <c r="B6" s="85" t="s">
        <v>94</v>
      </c>
      <c r="C6" s="85" t="s">
        <v>95</v>
      </c>
      <c r="D6" s="85" t="s">
        <v>96</v>
      </c>
      <c r="E6" s="85">
        <v>1</v>
      </c>
      <c r="F6" s="86">
        <v>20000</v>
      </c>
      <c r="G6" s="86">
        <v>54800</v>
      </c>
      <c r="H6" s="86">
        <v>1996200</v>
      </c>
      <c r="I6" s="85"/>
      <c r="J6" s="85"/>
      <c r="K6" s="85"/>
      <c r="M6" s="100" t="s">
        <v>93</v>
      </c>
      <c r="N6" s="100" t="s">
        <v>94</v>
      </c>
      <c r="O6" s="100" t="s">
        <v>95</v>
      </c>
      <c r="P6" s="100" t="s">
        <v>96</v>
      </c>
      <c r="Q6" s="100">
        <v>1</v>
      </c>
      <c r="R6" s="101">
        <v>20000</v>
      </c>
      <c r="S6" s="101">
        <v>54800</v>
      </c>
      <c r="T6" s="101">
        <v>1996200</v>
      </c>
    </row>
    <row r="7" spans="1:20" s="41" customFormat="1">
      <c r="A7" s="85" t="s">
        <v>93</v>
      </c>
      <c r="B7" s="85" t="s">
        <v>94</v>
      </c>
      <c r="C7" s="85" t="s">
        <v>95</v>
      </c>
      <c r="D7" s="85" t="s">
        <v>96</v>
      </c>
      <c r="E7" s="85">
        <v>2</v>
      </c>
      <c r="F7" s="85">
        <v>0</v>
      </c>
      <c r="G7" s="86">
        <v>54800</v>
      </c>
      <c r="H7" s="86">
        <v>1996200</v>
      </c>
      <c r="I7" s="85"/>
      <c r="J7" s="85"/>
      <c r="K7" s="85"/>
      <c r="M7" s="100" t="s">
        <v>93</v>
      </c>
      <c r="N7" s="100" t="s">
        <v>94</v>
      </c>
      <c r="O7" s="100" t="s">
        <v>95</v>
      </c>
      <c r="P7" s="100" t="s">
        <v>96</v>
      </c>
      <c r="Q7" s="100">
        <v>2</v>
      </c>
      <c r="R7" s="100">
        <v>0</v>
      </c>
      <c r="S7" s="101">
        <v>54800</v>
      </c>
      <c r="T7" s="101">
        <v>1996200</v>
      </c>
    </row>
    <row r="8" spans="1:20" s="41" customFormat="1">
      <c r="A8" s="85" t="s">
        <v>93</v>
      </c>
      <c r="B8" s="85" t="s">
        <v>94</v>
      </c>
      <c r="C8" s="85" t="s">
        <v>95</v>
      </c>
      <c r="D8" s="85" t="s">
        <v>96</v>
      </c>
      <c r="E8" s="85">
        <v>3</v>
      </c>
      <c r="F8" s="85">
        <v>0</v>
      </c>
      <c r="G8" s="94">
        <v>54800</v>
      </c>
      <c r="H8" s="94">
        <v>1996200</v>
      </c>
      <c r="I8" s="85"/>
      <c r="J8" s="85"/>
      <c r="K8" s="85"/>
      <c r="M8" s="100" t="s">
        <v>93</v>
      </c>
      <c r="N8" s="100" t="s">
        <v>94</v>
      </c>
      <c r="O8" s="100" t="s">
        <v>95</v>
      </c>
      <c r="P8" s="100" t="s">
        <v>96</v>
      </c>
      <c r="Q8" s="100">
        <v>3</v>
      </c>
      <c r="R8" s="100">
        <v>0</v>
      </c>
      <c r="S8" s="101">
        <v>54800</v>
      </c>
      <c r="T8" s="101">
        <v>1996200</v>
      </c>
    </row>
    <row r="9" spans="1:20" s="41" customFormat="1">
      <c r="A9" s="85" t="s">
        <v>93</v>
      </c>
      <c r="B9" s="85" t="s">
        <v>94</v>
      </c>
      <c r="C9" s="85" t="s">
        <v>95</v>
      </c>
      <c r="D9" s="85" t="s">
        <v>96</v>
      </c>
      <c r="E9" s="85">
        <v>4</v>
      </c>
      <c r="F9" s="85">
        <v>0</v>
      </c>
      <c r="G9" s="86">
        <v>54800</v>
      </c>
      <c r="H9" s="86">
        <v>1998200</v>
      </c>
      <c r="I9" s="85"/>
      <c r="J9" s="85"/>
      <c r="K9" s="85"/>
      <c r="M9" s="100" t="s">
        <v>93</v>
      </c>
      <c r="N9" s="100" t="s">
        <v>94</v>
      </c>
      <c r="O9" s="100" t="s">
        <v>95</v>
      </c>
      <c r="P9" s="100" t="s">
        <v>96</v>
      </c>
      <c r="Q9" s="100">
        <v>4</v>
      </c>
      <c r="R9" s="100">
        <v>0</v>
      </c>
      <c r="S9" s="101">
        <v>54800</v>
      </c>
      <c r="T9" s="101">
        <v>1998200</v>
      </c>
    </row>
    <row r="10" spans="1:20" s="41" customFormat="1">
      <c r="A10" s="85" t="s">
        <v>93</v>
      </c>
      <c r="B10" s="85" t="s">
        <v>94</v>
      </c>
      <c r="C10" s="85" t="s">
        <v>95</v>
      </c>
      <c r="D10" s="85" t="s">
        <v>96</v>
      </c>
      <c r="E10" s="85">
        <v>5</v>
      </c>
      <c r="F10" s="85">
        <v>0</v>
      </c>
      <c r="G10" s="86">
        <v>54800</v>
      </c>
      <c r="H10" s="86">
        <v>1998200</v>
      </c>
      <c r="I10" s="85"/>
      <c r="J10" s="85"/>
      <c r="K10" s="85"/>
      <c r="M10" s="100" t="s">
        <v>93</v>
      </c>
      <c r="N10" s="100" t="s">
        <v>94</v>
      </c>
      <c r="O10" s="100" t="s">
        <v>95</v>
      </c>
      <c r="P10" s="100" t="s">
        <v>96</v>
      </c>
      <c r="Q10" s="100">
        <v>5</v>
      </c>
      <c r="R10" s="100">
        <v>0</v>
      </c>
      <c r="S10" s="101">
        <v>54800</v>
      </c>
      <c r="T10" s="101">
        <v>1998200</v>
      </c>
    </row>
    <row r="11" spans="1:20" s="41" customFormat="1">
      <c r="A11" s="85" t="s">
        <v>93</v>
      </c>
      <c r="B11" s="85" t="s">
        <v>94</v>
      </c>
      <c r="C11" s="85" t="s">
        <v>95</v>
      </c>
      <c r="D11" s="85" t="s">
        <v>97</v>
      </c>
      <c r="E11" s="85">
        <v>1</v>
      </c>
      <c r="F11" s="86">
        <v>20000</v>
      </c>
      <c r="G11" s="86">
        <v>2640</v>
      </c>
      <c r="H11" s="86">
        <v>94160</v>
      </c>
      <c r="I11" s="85"/>
      <c r="J11" s="85"/>
      <c r="K11" s="85"/>
      <c r="M11" s="100" t="s">
        <v>93</v>
      </c>
      <c r="N11" s="100" t="s">
        <v>94</v>
      </c>
      <c r="O11" s="100" t="s">
        <v>95</v>
      </c>
      <c r="P11" s="100" t="s">
        <v>97</v>
      </c>
      <c r="Q11" s="100">
        <v>1</v>
      </c>
      <c r="R11" s="101">
        <v>20000</v>
      </c>
      <c r="S11" s="101">
        <v>2640</v>
      </c>
      <c r="T11" s="101">
        <v>94160</v>
      </c>
    </row>
    <row r="12" spans="1:20" s="41" customFormat="1">
      <c r="A12" s="85" t="s">
        <v>93</v>
      </c>
      <c r="B12" s="85" t="s">
        <v>94</v>
      </c>
      <c r="C12" s="85" t="s">
        <v>95</v>
      </c>
      <c r="D12" s="85" t="s">
        <v>97</v>
      </c>
      <c r="E12" s="85">
        <v>2</v>
      </c>
      <c r="F12" s="85">
        <v>0</v>
      </c>
      <c r="G12" s="86">
        <v>2640</v>
      </c>
      <c r="H12" s="86">
        <v>94160</v>
      </c>
      <c r="I12" s="85"/>
      <c r="J12" s="85"/>
      <c r="K12" s="85"/>
      <c r="M12" s="100" t="s">
        <v>93</v>
      </c>
      <c r="N12" s="100" t="s">
        <v>94</v>
      </c>
      <c r="O12" s="100" t="s">
        <v>95</v>
      </c>
      <c r="P12" s="100" t="s">
        <v>97</v>
      </c>
      <c r="Q12" s="100">
        <v>2</v>
      </c>
      <c r="R12" s="100">
        <v>0</v>
      </c>
      <c r="S12" s="101">
        <v>2640</v>
      </c>
      <c r="T12" s="101">
        <v>94160</v>
      </c>
    </row>
    <row r="13" spans="1:20" s="41" customFormat="1">
      <c r="A13" s="85" t="s">
        <v>93</v>
      </c>
      <c r="B13" s="85" t="s">
        <v>94</v>
      </c>
      <c r="C13" s="85" t="s">
        <v>95</v>
      </c>
      <c r="D13" s="85" t="s">
        <v>97</v>
      </c>
      <c r="E13" s="85">
        <v>3</v>
      </c>
      <c r="F13" s="85">
        <v>0</v>
      </c>
      <c r="G13" s="86">
        <v>2640</v>
      </c>
      <c r="H13" s="86">
        <v>94160</v>
      </c>
      <c r="I13" s="85"/>
      <c r="J13" s="85"/>
      <c r="K13" s="85"/>
      <c r="M13" s="100" t="s">
        <v>93</v>
      </c>
      <c r="N13" s="100" t="s">
        <v>94</v>
      </c>
      <c r="O13" s="100" t="s">
        <v>95</v>
      </c>
      <c r="P13" s="100" t="s">
        <v>97</v>
      </c>
      <c r="Q13" s="100">
        <v>3</v>
      </c>
      <c r="R13" s="100">
        <v>0</v>
      </c>
      <c r="S13" s="101">
        <v>2640</v>
      </c>
      <c r="T13" s="101">
        <v>94160</v>
      </c>
    </row>
    <row r="14" spans="1:20" s="41" customFormat="1">
      <c r="A14" s="85" t="s">
        <v>93</v>
      </c>
      <c r="B14" s="85" t="s">
        <v>94</v>
      </c>
      <c r="C14" s="85" t="s">
        <v>95</v>
      </c>
      <c r="D14" s="85" t="s">
        <v>97</v>
      </c>
      <c r="E14" s="85">
        <v>4</v>
      </c>
      <c r="F14" s="85">
        <v>0</v>
      </c>
      <c r="G14" s="86">
        <v>2640</v>
      </c>
      <c r="H14" s="86">
        <v>94160</v>
      </c>
      <c r="I14" s="85"/>
      <c r="J14" s="85"/>
      <c r="K14" s="85"/>
      <c r="M14" s="100" t="s">
        <v>93</v>
      </c>
      <c r="N14" s="100" t="s">
        <v>94</v>
      </c>
      <c r="O14" s="100" t="s">
        <v>95</v>
      </c>
      <c r="P14" s="100" t="s">
        <v>97</v>
      </c>
      <c r="Q14" s="100">
        <v>4</v>
      </c>
      <c r="R14" s="100">
        <v>0</v>
      </c>
      <c r="S14" s="101">
        <v>2640</v>
      </c>
      <c r="T14" s="101">
        <v>94160</v>
      </c>
    </row>
    <row r="15" spans="1:20" s="41" customFormat="1">
      <c r="A15" s="85" t="s">
        <v>93</v>
      </c>
      <c r="B15" s="85" t="s">
        <v>94</v>
      </c>
      <c r="C15" s="85" t="s">
        <v>95</v>
      </c>
      <c r="D15" s="85" t="s">
        <v>97</v>
      </c>
      <c r="E15" s="85">
        <v>5</v>
      </c>
      <c r="F15" s="85">
        <v>0</v>
      </c>
      <c r="G15" s="86">
        <v>2640</v>
      </c>
      <c r="H15" s="86">
        <v>91460</v>
      </c>
      <c r="I15" s="85"/>
      <c r="J15" s="85"/>
      <c r="K15" s="85"/>
      <c r="M15" s="100" t="s">
        <v>93</v>
      </c>
      <c r="N15" s="100" t="s">
        <v>94</v>
      </c>
      <c r="O15" s="100" t="s">
        <v>95</v>
      </c>
      <c r="P15" s="100" t="s">
        <v>97</v>
      </c>
      <c r="Q15" s="100">
        <v>5</v>
      </c>
      <c r="R15" s="100">
        <v>0</v>
      </c>
      <c r="S15" s="101">
        <v>2640</v>
      </c>
      <c r="T15" s="101">
        <v>91460</v>
      </c>
    </row>
    <row r="16" spans="1:20" s="41" customFormat="1">
      <c r="A16" s="85" t="s">
        <v>93</v>
      </c>
      <c r="B16" s="85" t="s">
        <v>94</v>
      </c>
      <c r="C16" s="85" t="s">
        <v>98</v>
      </c>
      <c r="D16" s="85" t="s">
        <v>96</v>
      </c>
      <c r="E16" s="85">
        <v>1</v>
      </c>
      <c r="F16" s="86">
        <v>20000</v>
      </c>
      <c r="G16" s="86">
        <v>54800</v>
      </c>
      <c r="H16" s="86">
        <v>1996200</v>
      </c>
      <c r="I16" s="85"/>
      <c r="J16" s="85"/>
      <c r="K16" s="85"/>
      <c r="M16" s="100" t="s">
        <v>93</v>
      </c>
      <c r="N16" s="100" t="s">
        <v>94</v>
      </c>
      <c r="O16" s="100" t="s">
        <v>98</v>
      </c>
      <c r="P16" s="100" t="s">
        <v>96</v>
      </c>
      <c r="Q16" s="100">
        <v>1</v>
      </c>
      <c r="R16" s="101">
        <v>20000</v>
      </c>
      <c r="S16" s="101">
        <v>54800</v>
      </c>
      <c r="T16" s="101">
        <v>1996200</v>
      </c>
    </row>
    <row r="17" spans="1:20" s="41" customFormat="1">
      <c r="A17" s="85" t="s">
        <v>93</v>
      </c>
      <c r="B17" s="85" t="s">
        <v>94</v>
      </c>
      <c r="C17" s="85" t="s">
        <v>98</v>
      </c>
      <c r="D17" s="85" t="s">
        <v>96</v>
      </c>
      <c r="E17" s="85">
        <v>2</v>
      </c>
      <c r="F17" s="85">
        <v>0</v>
      </c>
      <c r="G17" s="86">
        <v>54800</v>
      </c>
      <c r="H17" s="86">
        <v>1996200</v>
      </c>
      <c r="I17" s="85"/>
      <c r="J17" s="85"/>
      <c r="K17" s="85"/>
      <c r="M17" s="100" t="s">
        <v>93</v>
      </c>
      <c r="N17" s="100" t="s">
        <v>94</v>
      </c>
      <c r="O17" s="100" t="s">
        <v>98</v>
      </c>
      <c r="P17" s="100" t="s">
        <v>96</v>
      </c>
      <c r="Q17" s="100">
        <v>2</v>
      </c>
      <c r="R17" s="100">
        <v>0</v>
      </c>
      <c r="S17" s="101">
        <v>54800</v>
      </c>
      <c r="T17" s="101">
        <v>1996200</v>
      </c>
    </row>
    <row r="18" spans="1:20" s="41" customFormat="1">
      <c r="A18" s="85" t="s">
        <v>93</v>
      </c>
      <c r="B18" s="85" t="s">
        <v>94</v>
      </c>
      <c r="C18" s="85" t="s">
        <v>98</v>
      </c>
      <c r="D18" s="85" t="s">
        <v>96</v>
      </c>
      <c r="E18" s="85">
        <v>3</v>
      </c>
      <c r="F18" s="85">
        <v>0</v>
      </c>
      <c r="G18" s="94">
        <v>54800</v>
      </c>
      <c r="H18" s="94">
        <v>1996200</v>
      </c>
      <c r="I18" s="85"/>
      <c r="J18" s="85"/>
      <c r="K18" s="85"/>
      <c r="M18" s="100" t="s">
        <v>93</v>
      </c>
      <c r="N18" s="100" t="s">
        <v>94</v>
      </c>
      <c r="O18" s="100" t="s">
        <v>98</v>
      </c>
      <c r="P18" s="100" t="s">
        <v>96</v>
      </c>
      <c r="Q18" s="100">
        <v>3</v>
      </c>
      <c r="R18" s="100">
        <v>0</v>
      </c>
      <c r="S18" s="101">
        <v>54800</v>
      </c>
      <c r="T18" s="101">
        <v>1996200</v>
      </c>
    </row>
    <row r="19" spans="1:20" s="41" customFormat="1">
      <c r="A19" s="85" t="s">
        <v>93</v>
      </c>
      <c r="B19" s="85" t="s">
        <v>94</v>
      </c>
      <c r="C19" s="85" t="s">
        <v>98</v>
      </c>
      <c r="D19" s="85" t="s">
        <v>96</v>
      </c>
      <c r="E19" s="85">
        <v>4</v>
      </c>
      <c r="F19" s="85">
        <v>0</v>
      </c>
      <c r="G19" s="86">
        <v>54800</v>
      </c>
      <c r="H19" s="86">
        <v>1998200</v>
      </c>
      <c r="I19" s="85"/>
      <c r="J19" s="85"/>
      <c r="K19" s="85"/>
      <c r="M19" s="100" t="s">
        <v>93</v>
      </c>
      <c r="N19" s="100" t="s">
        <v>94</v>
      </c>
      <c r="O19" s="100" t="s">
        <v>98</v>
      </c>
      <c r="P19" s="100" t="s">
        <v>96</v>
      </c>
      <c r="Q19" s="100">
        <v>4</v>
      </c>
      <c r="R19" s="100">
        <v>0</v>
      </c>
      <c r="S19" s="101">
        <v>54800</v>
      </c>
      <c r="T19" s="101">
        <v>1998200</v>
      </c>
    </row>
    <row r="20" spans="1:20" s="41" customFormat="1">
      <c r="A20" s="85" t="s">
        <v>93</v>
      </c>
      <c r="B20" s="85" t="s">
        <v>99</v>
      </c>
      <c r="C20" s="85" t="s">
        <v>100</v>
      </c>
      <c r="D20" s="85" t="s">
        <v>96</v>
      </c>
      <c r="E20" s="85">
        <v>1</v>
      </c>
      <c r="F20" s="86">
        <v>20000</v>
      </c>
      <c r="G20" s="86">
        <v>54800</v>
      </c>
      <c r="H20" s="86">
        <v>1731200</v>
      </c>
      <c r="I20" s="85"/>
      <c r="J20" s="85"/>
      <c r="K20" s="85"/>
      <c r="M20" s="100" t="s">
        <v>93</v>
      </c>
      <c r="N20" s="100" t="s">
        <v>99</v>
      </c>
      <c r="O20" s="100" t="s">
        <v>100</v>
      </c>
      <c r="P20" s="100" t="s">
        <v>96</v>
      </c>
      <c r="Q20" s="100">
        <v>1</v>
      </c>
      <c r="R20" s="101">
        <v>20000</v>
      </c>
      <c r="S20" s="101">
        <v>54800</v>
      </c>
      <c r="T20" s="101">
        <v>1731200</v>
      </c>
    </row>
    <row r="21" spans="1:20" s="41" customFormat="1">
      <c r="A21" s="85" t="s">
        <v>93</v>
      </c>
      <c r="B21" s="85" t="s">
        <v>99</v>
      </c>
      <c r="C21" s="85" t="s">
        <v>100</v>
      </c>
      <c r="D21" s="85" t="s">
        <v>96</v>
      </c>
      <c r="E21" s="85">
        <v>2</v>
      </c>
      <c r="F21" s="85">
        <v>0</v>
      </c>
      <c r="G21" s="86">
        <v>54800</v>
      </c>
      <c r="H21" s="86">
        <v>1731200</v>
      </c>
      <c r="I21" s="85"/>
      <c r="J21" s="85"/>
      <c r="K21" s="85"/>
      <c r="M21" s="100" t="s">
        <v>93</v>
      </c>
      <c r="N21" s="100" t="s">
        <v>99</v>
      </c>
      <c r="O21" s="100" t="s">
        <v>100</v>
      </c>
      <c r="P21" s="100" t="s">
        <v>96</v>
      </c>
      <c r="Q21" s="100">
        <v>2</v>
      </c>
      <c r="R21" s="100">
        <v>0</v>
      </c>
      <c r="S21" s="101">
        <v>54800</v>
      </c>
      <c r="T21" s="101">
        <v>1731200</v>
      </c>
    </row>
    <row r="22" spans="1:20" s="41" customFormat="1">
      <c r="A22" s="85" t="s">
        <v>93</v>
      </c>
      <c r="B22" s="85" t="s">
        <v>99</v>
      </c>
      <c r="C22" s="85" t="s">
        <v>100</v>
      </c>
      <c r="D22" s="85" t="s">
        <v>96</v>
      </c>
      <c r="E22" s="85">
        <v>3</v>
      </c>
      <c r="F22" s="85">
        <v>0</v>
      </c>
      <c r="G22" s="94">
        <v>54800</v>
      </c>
      <c r="H22" s="94">
        <v>1731200</v>
      </c>
      <c r="I22" s="85"/>
      <c r="J22" s="85"/>
      <c r="K22" s="85"/>
      <c r="M22" s="100" t="s">
        <v>93</v>
      </c>
      <c r="N22" s="100" t="s">
        <v>99</v>
      </c>
      <c r="O22" s="100" t="s">
        <v>100</v>
      </c>
      <c r="P22" s="100" t="s">
        <v>96</v>
      </c>
      <c r="Q22" s="100">
        <v>3</v>
      </c>
      <c r="R22" s="100">
        <v>0</v>
      </c>
      <c r="S22" s="101">
        <v>54800</v>
      </c>
      <c r="T22" s="101">
        <v>1731200</v>
      </c>
    </row>
    <row r="23" spans="1:20" s="41" customFormat="1">
      <c r="A23" s="85" t="s">
        <v>93</v>
      </c>
      <c r="B23" s="85" t="s">
        <v>99</v>
      </c>
      <c r="C23" s="85" t="s">
        <v>100</v>
      </c>
      <c r="D23" s="85" t="s">
        <v>96</v>
      </c>
      <c r="E23" s="85">
        <v>4</v>
      </c>
      <c r="F23" s="85">
        <v>0</v>
      </c>
      <c r="G23" s="86">
        <v>54800</v>
      </c>
      <c r="H23" s="86">
        <v>1733200</v>
      </c>
      <c r="I23" s="85"/>
      <c r="J23" s="85"/>
      <c r="K23" s="85"/>
      <c r="M23" s="100" t="s">
        <v>93</v>
      </c>
      <c r="N23" s="100" t="s">
        <v>99</v>
      </c>
      <c r="O23" s="100" t="s">
        <v>100</v>
      </c>
      <c r="P23" s="100" t="s">
        <v>96</v>
      </c>
      <c r="Q23" s="100">
        <v>4</v>
      </c>
      <c r="R23" s="100">
        <v>0</v>
      </c>
      <c r="S23" s="101">
        <v>54800</v>
      </c>
      <c r="T23" s="101">
        <v>1733200</v>
      </c>
    </row>
    <row r="24" spans="1:20" s="41" customFormat="1">
      <c r="A24" s="85" t="s">
        <v>93</v>
      </c>
      <c r="B24" s="85" t="s">
        <v>99</v>
      </c>
      <c r="C24" s="85" t="s">
        <v>100</v>
      </c>
      <c r="D24" s="85" t="s">
        <v>97</v>
      </c>
      <c r="E24" s="85">
        <v>1</v>
      </c>
      <c r="F24" s="86">
        <v>20000</v>
      </c>
      <c r="G24" s="86">
        <v>2640</v>
      </c>
      <c r="H24" s="86">
        <v>81420</v>
      </c>
      <c r="I24" s="85"/>
      <c r="J24" s="85"/>
      <c r="K24" s="85"/>
      <c r="M24" s="100" t="s">
        <v>93</v>
      </c>
      <c r="N24" s="100" t="s">
        <v>99</v>
      </c>
      <c r="O24" s="100" t="s">
        <v>100</v>
      </c>
      <c r="P24" s="100" t="s">
        <v>97</v>
      </c>
      <c r="Q24" s="100">
        <v>1</v>
      </c>
      <c r="R24" s="101">
        <v>20000</v>
      </c>
      <c r="S24" s="101">
        <v>2640</v>
      </c>
      <c r="T24" s="101">
        <v>81420</v>
      </c>
    </row>
    <row r="25" spans="1:20" s="41" customFormat="1">
      <c r="A25" s="85" t="s">
        <v>93</v>
      </c>
      <c r="B25" s="85" t="s">
        <v>99</v>
      </c>
      <c r="C25" s="85" t="s">
        <v>100</v>
      </c>
      <c r="D25" s="85" t="s">
        <v>97</v>
      </c>
      <c r="E25" s="85">
        <v>2</v>
      </c>
      <c r="F25" s="85">
        <v>0</v>
      </c>
      <c r="G25" s="86">
        <v>2640</v>
      </c>
      <c r="H25" s="86">
        <v>81420</v>
      </c>
      <c r="I25" s="85"/>
      <c r="J25" s="85"/>
      <c r="K25" s="85"/>
      <c r="M25" s="100" t="s">
        <v>93</v>
      </c>
      <c r="N25" s="100" t="s">
        <v>99</v>
      </c>
      <c r="O25" s="100" t="s">
        <v>100</v>
      </c>
      <c r="P25" s="100" t="s">
        <v>97</v>
      </c>
      <c r="Q25" s="100">
        <v>2</v>
      </c>
      <c r="R25" s="100">
        <v>0</v>
      </c>
      <c r="S25" s="101">
        <v>2640</v>
      </c>
      <c r="T25" s="101">
        <v>81420</v>
      </c>
    </row>
    <row r="26" spans="1:20" s="41" customFormat="1">
      <c r="A26" s="85" t="s">
        <v>93</v>
      </c>
      <c r="B26" s="85" t="s">
        <v>99</v>
      </c>
      <c r="C26" s="85" t="s">
        <v>100</v>
      </c>
      <c r="D26" s="85" t="s">
        <v>97</v>
      </c>
      <c r="E26" s="85">
        <v>3</v>
      </c>
      <c r="F26" s="85">
        <v>0</v>
      </c>
      <c r="G26" s="86">
        <v>2640</v>
      </c>
      <c r="H26" s="86">
        <v>81420</v>
      </c>
      <c r="I26" s="85"/>
      <c r="J26" s="85"/>
      <c r="K26" s="85"/>
      <c r="M26" s="100" t="s">
        <v>93</v>
      </c>
      <c r="N26" s="100" t="s">
        <v>99</v>
      </c>
      <c r="O26" s="100" t="s">
        <v>100</v>
      </c>
      <c r="P26" s="100" t="s">
        <v>97</v>
      </c>
      <c r="Q26" s="100">
        <v>3</v>
      </c>
      <c r="R26" s="100">
        <v>0</v>
      </c>
      <c r="S26" s="101">
        <v>2640</v>
      </c>
      <c r="T26" s="101">
        <v>81420</v>
      </c>
    </row>
    <row r="27" spans="1:20" s="41" customFormat="1">
      <c r="A27" s="85" t="s">
        <v>93</v>
      </c>
      <c r="B27" s="85" t="s">
        <v>99</v>
      </c>
      <c r="C27" s="85" t="s">
        <v>100</v>
      </c>
      <c r="D27" s="85" t="s">
        <v>97</v>
      </c>
      <c r="E27" s="85">
        <v>4</v>
      </c>
      <c r="F27" s="85">
        <v>0</v>
      </c>
      <c r="G27" s="86">
        <v>2640</v>
      </c>
      <c r="H27" s="86">
        <v>81420</v>
      </c>
      <c r="I27" s="85"/>
      <c r="J27" s="85"/>
      <c r="K27" s="85"/>
      <c r="M27" s="100" t="s">
        <v>93</v>
      </c>
      <c r="N27" s="100" t="s">
        <v>99</v>
      </c>
      <c r="O27" s="100" t="s">
        <v>100</v>
      </c>
      <c r="P27" s="100" t="s">
        <v>97</v>
      </c>
      <c r="Q27" s="100">
        <v>4</v>
      </c>
      <c r="R27" s="100">
        <v>0</v>
      </c>
      <c r="S27" s="101">
        <v>2640</v>
      </c>
      <c r="T27" s="101">
        <v>81420</v>
      </c>
    </row>
    <row r="28" spans="1:20" s="41" customFormat="1">
      <c r="A28" s="85" t="s">
        <v>93</v>
      </c>
      <c r="B28" s="85" t="s">
        <v>101</v>
      </c>
      <c r="C28" s="85" t="s">
        <v>102</v>
      </c>
      <c r="D28" s="85" t="s">
        <v>96</v>
      </c>
      <c r="E28" s="85">
        <v>1</v>
      </c>
      <c r="F28" s="86">
        <v>20000</v>
      </c>
      <c r="G28" s="86">
        <v>54800</v>
      </c>
      <c r="H28" s="86">
        <v>1840200</v>
      </c>
      <c r="I28" s="85"/>
      <c r="J28" s="85"/>
      <c r="K28" s="85"/>
      <c r="M28" s="100" t="s">
        <v>93</v>
      </c>
      <c r="N28" s="100" t="s">
        <v>101</v>
      </c>
      <c r="O28" s="100" t="s">
        <v>102</v>
      </c>
      <c r="P28" s="100" t="s">
        <v>96</v>
      </c>
      <c r="Q28" s="100">
        <v>1</v>
      </c>
      <c r="R28" s="101">
        <v>20000</v>
      </c>
      <c r="S28" s="101">
        <v>54800</v>
      </c>
      <c r="T28" s="101">
        <v>1840200</v>
      </c>
    </row>
    <row r="29" spans="1:20" s="41" customFormat="1">
      <c r="A29" s="85" t="s">
        <v>93</v>
      </c>
      <c r="B29" s="85" t="s">
        <v>101</v>
      </c>
      <c r="C29" s="85" t="s">
        <v>102</v>
      </c>
      <c r="D29" s="85" t="s">
        <v>96</v>
      </c>
      <c r="E29" s="85">
        <v>2</v>
      </c>
      <c r="F29" s="85">
        <v>0</v>
      </c>
      <c r="G29" s="86">
        <v>54800</v>
      </c>
      <c r="H29" s="86">
        <v>1840200</v>
      </c>
      <c r="I29" s="85"/>
      <c r="J29" s="85"/>
      <c r="K29" s="85"/>
      <c r="M29" s="100" t="s">
        <v>93</v>
      </c>
      <c r="N29" s="100" t="s">
        <v>101</v>
      </c>
      <c r="O29" s="100" t="s">
        <v>102</v>
      </c>
      <c r="P29" s="100" t="s">
        <v>96</v>
      </c>
      <c r="Q29" s="100">
        <v>2</v>
      </c>
      <c r="R29" s="100">
        <v>0</v>
      </c>
      <c r="S29" s="101">
        <v>54800</v>
      </c>
      <c r="T29" s="101">
        <v>1840200</v>
      </c>
    </row>
    <row r="30" spans="1:20" s="41" customFormat="1">
      <c r="A30" s="85" t="s">
        <v>93</v>
      </c>
      <c r="B30" s="85" t="s">
        <v>101</v>
      </c>
      <c r="C30" s="85" t="s">
        <v>102</v>
      </c>
      <c r="D30" s="85" t="s">
        <v>96</v>
      </c>
      <c r="E30" s="85">
        <v>3</v>
      </c>
      <c r="F30" s="85">
        <v>0</v>
      </c>
      <c r="G30" s="94">
        <v>54800</v>
      </c>
      <c r="H30" s="94">
        <v>1840200</v>
      </c>
      <c r="I30" s="85"/>
      <c r="J30" s="85"/>
      <c r="K30" s="85"/>
      <c r="M30" s="100" t="s">
        <v>93</v>
      </c>
      <c r="N30" s="100" t="s">
        <v>101</v>
      </c>
      <c r="O30" s="100" t="s">
        <v>102</v>
      </c>
      <c r="P30" s="100" t="s">
        <v>96</v>
      </c>
      <c r="Q30" s="100">
        <v>3</v>
      </c>
      <c r="R30" s="100">
        <v>0</v>
      </c>
      <c r="S30" s="101">
        <v>54800</v>
      </c>
      <c r="T30" s="101">
        <v>1840200</v>
      </c>
    </row>
    <row r="31" spans="1:20" s="41" customFormat="1">
      <c r="A31" s="85" t="s">
        <v>93</v>
      </c>
      <c r="B31" s="85" t="s">
        <v>101</v>
      </c>
      <c r="C31" s="85" t="s">
        <v>102</v>
      </c>
      <c r="D31" s="85" t="s">
        <v>96</v>
      </c>
      <c r="E31" s="85">
        <v>4</v>
      </c>
      <c r="F31" s="85">
        <v>0</v>
      </c>
      <c r="G31" s="86">
        <v>54800</v>
      </c>
      <c r="H31" s="86">
        <v>1842200</v>
      </c>
      <c r="I31" s="85"/>
      <c r="J31" s="85"/>
      <c r="K31" s="85"/>
      <c r="M31" s="100" t="s">
        <v>93</v>
      </c>
      <c r="N31" s="100" t="s">
        <v>101</v>
      </c>
      <c r="O31" s="100" t="s">
        <v>102</v>
      </c>
      <c r="P31" s="100" t="s">
        <v>96</v>
      </c>
      <c r="Q31" s="100">
        <v>4</v>
      </c>
      <c r="R31" s="100">
        <v>0</v>
      </c>
      <c r="S31" s="101">
        <v>54800</v>
      </c>
      <c r="T31" s="101">
        <v>1842200</v>
      </c>
    </row>
    <row r="32" spans="1:20" s="41" customFormat="1">
      <c r="A32" s="85" t="s">
        <v>93</v>
      </c>
      <c r="B32" s="85" t="s">
        <v>101</v>
      </c>
      <c r="C32" s="85" t="s">
        <v>102</v>
      </c>
      <c r="D32" s="85" t="s">
        <v>97</v>
      </c>
      <c r="E32" s="85">
        <v>1</v>
      </c>
      <c r="F32" s="86">
        <v>20000</v>
      </c>
      <c r="G32" s="86">
        <v>2640</v>
      </c>
      <c r="H32" s="86">
        <v>86700</v>
      </c>
      <c r="I32" s="85"/>
      <c r="J32" s="85"/>
      <c r="K32" s="85"/>
      <c r="M32" s="100" t="s">
        <v>93</v>
      </c>
      <c r="N32" s="100" t="s">
        <v>101</v>
      </c>
      <c r="O32" s="100" t="s">
        <v>102</v>
      </c>
      <c r="P32" s="100" t="s">
        <v>97</v>
      </c>
      <c r="Q32" s="100">
        <v>1</v>
      </c>
      <c r="R32" s="101">
        <v>20000</v>
      </c>
      <c r="S32" s="101">
        <v>2640</v>
      </c>
      <c r="T32" s="101">
        <v>86700</v>
      </c>
    </row>
    <row r="33" spans="1:20" s="41" customFormat="1">
      <c r="A33" s="85" t="s">
        <v>93</v>
      </c>
      <c r="B33" s="85" t="s">
        <v>101</v>
      </c>
      <c r="C33" s="85" t="s">
        <v>102</v>
      </c>
      <c r="D33" s="85" t="s">
        <v>97</v>
      </c>
      <c r="E33" s="85">
        <v>2</v>
      </c>
      <c r="F33" s="85">
        <v>0</v>
      </c>
      <c r="G33" s="86">
        <v>2640</v>
      </c>
      <c r="H33" s="86">
        <v>86700</v>
      </c>
      <c r="I33" s="85"/>
      <c r="J33" s="85"/>
      <c r="K33" s="85"/>
      <c r="M33" s="100" t="s">
        <v>93</v>
      </c>
      <c r="N33" s="100" t="s">
        <v>101</v>
      </c>
      <c r="O33" s="100" t="s">
        <v>102</v>
      </c>
      <c r="P33" s="100" t="s">
        <v>97</v>
      </c>
      <c r="Q33" s="100">
        <v>2</v>
      </c>
      <c r="R33" s="100">
        <v>0</v>
      </c>
      <c r="S33" s="101">
        <v>2640</v>
      </c>
      <c r="T33" s="101">
        <v>86700</v>
      </c>
    </row>
    <row r="34" spans="1:20" s="41" customFormat="1">
      <c r="A34" s="85" t="s">
        <v>93</v>
      </c>
      <c r="B34" s="85" t="s">
        <v>101</v>
      </c>
      <c r="C34" s="85" t="s">
        <v>102</v>
      </c>
      <c r="D34" s="85" t="s">
        <v>97</v>
      </c>
      <c r="E34" s="85">
        <v>3</v>
      </c>
      <c r="F34" s="85">
        <v>0</v>
      </c>
      <c r="G34" s="86">
        <v>2640</v>
      </c>
      <c r="H34" s="86">
        <v>86700</v>
      </c>
      <c r="I34" s="85"/>
      <c r="J34" s="85"/>
      <c r="K34" s="85"/>
      <c r="M34" s="100" t="s">
        <v>93</v>
      </c>
      <c r="N34" s="100" t="s">
        <v>101</v>
      </c>
      <c r="O34" s="100" t="s">
        <v>102</v>
      </c>
      <c r="P34" s="100" t="s">
        <v>97</v>
      </c>
      <c r="Q34" s="100">
        <v>3</v>
      </c>
      <c r="R34" s="100">
        <v>0</v>
      </c>
      <c r="S34" s="101">
        <v>2640</v>
      </c>
      <c r="T34" s="101">
        <v>86700</v>
      </c>
    </row>
    <row r="35" spans="1:20" s="41" customFormat="1">
      <c r="A35" s="85" t="s">
        <v>93</v>
      </c>
      <c r="B35" s="85" t="s">
        <v>101</v>
      </c>
      <c r="C35" s="85" t="s">
        <v>102</v>
      </c>
      <c r="D35" s="85" t="s">
        <v>97</v>
      </c>
      <c r="E35" s="85">
        <v>4</v>
      </c>
      <c r="F35" s="85">
        <v>0</v>
      </c>
      <c r="G35" s="86">
        <v>2640</v>
      </c>
      <c r="H35" s="86">
        <v>86700</v>
      </c>
      <c r="I35" s="85"/>
      <c r="J35" s="85"/>
      <c r="K35" s="85"/>
      <c r="M35" s="100" t="s">
        <v>93</v>
      </c>
      <c r="N35" s="100" t="s">
        <v>101</v>
      </c>
      <c r="O35" s="100" t="s">
        <v>102</v>
      </c>
      <c r="P35" s="100" t="s">
        <v>97</v>
      </c>
      <c r="Q35" s="100">
        <v>4</v>
      </c>
      <c r="R35" s="100">
        <v>0</v>
      </c>
      <c r="S35" s="101">
        <v>2640</v>
      </c>
      <c r="T35" s="101">
        <v>86700</v>
      </c>
    </row>
    <row r="36" spans="1:20" s="41" customFormat="1">
      <c r="A36" s="85" t="s">
        <v>93</v>
      </c>
      <c r="B36" s="85" t="s">
        <v>103</v>
      </c>
      <c r="C36" s="85" t="s">
        <v>95</v>
      </c>
      <c r="D36" s="85" t="s">
        <v>96</v>
      </c>
      <c r="E36" s="85">
        <v>1</v>
      </c>
      <c r="F36" s="86">
        <v>20000</v>
      </c>
      <c r="G36" s="86">
        <v>54800</v>
      </c>
      <c r="H36" s="86">
        <v>1996200</v>
      </c>
      <c r="I36" s="85"/>
      <c r="J36" s="85"/>
      <c r="K36" s="85"/>
      <c r="M36" s="100" t="s">
        <v>93</v>
      </c>
      <c r="N36" s="100" t="s">
        <v>103</v>
      </c>
      <c r="O36" s="100" t="s">
        <v>95</v>
      </c>
      <c r="P36" s="100" t="s">
        <v>96</v>
      </c>
      <c r="Q36" s="100">
        <v>1</v>
      </c>
      <c r="R36" s="101">
        <v>20000</v>
      </c>
      <c r="S36" s="101">
        <v>54800</v>
      </c>
      <c r="T36" s="101">
        <v>1996200</v>
      </c>
    </row>
    <row r="37" spans="1:20" s="41" customFormat="1">
      <c r="A37" s="85" t="s">
        <v>93</v>
      </c>
      <c r="B37" s="85" t="s">
        <v>103</v>
      </c>
      <c r="C37" s="85" t="s">
        <v>95</v>
      </c>
      <c r="D37" s="85" t="s">
        <v>96</v>
      </c>
      <c r="E37" s="85">
        <v>2</v>
      </c>
      <c r="F37" s="85">
        <v>0</v>
      </c>
      <c r="G37" s="86">
        <v>54800</v>
      </c>
      <c r="H37" s="86">
        <v>1996200</v>
      </c>
      <c r="I37" s="85"/>
      <c r="J37" s="85"/>
      <c r="K37" s="85"/>
      <c r="M37" s="100" t="s">
        <v>93</v>
      </c>
      <c r="N37" s="100" t="s">
        <v>103</v>
      </c>
      <c r="O37" s="100" t="s">
        <v>95</v>
      </c>
      <c r="P37" s="100" t="s">
        <v>96</v>
      </c>
      <c r="Q37" s="100">
        <v>2</v>
      </c>
      <c r="R37" s="100">
        <v>0</v>
      </c>
      <c r="S37" s="101">
        <v>54800</v>
      </c>
      <c r="T37" s="101">
        <v>1996200</v>
      </c>
    </row>
    <row r="38" spans="1:20" s="41" customFormat="1">
      <c r="A38" s="85" t="s">
        <v>93</v>
      </c>
      <c r="B38" s="85" t="s">
        <v>103</v>
      </c>
      <c r="C38" s="85" t="s">
        <v>95</v>
      </c>
      <c r="D38" s="85" t="s">
        <v>96</v>
      </c>
      <c r="E38" s="85">
        <v>3</v>
      </c>
      <c r="F38" s="85">
        <v>0</v>
      </c>
      <c r="G38" s="94">
        <v>54800</v>
      </c>
      <c r="H38" s="94">
        <v>1996200</v>
      </c>
      <c r="I38" s="85"/>
      <c r="J38" s="85"/>
      <c r="K38" s="85"/>
      <c r="M38" s="100" t="s">
        <v>93</v>
      </c>
      <c r="N38" s="100" t="s">
        <v>103</v>
      </c>
      <c r="O38" s="100" t="s">
        <v>95</v>
      </c>
      <c r="P38" s="100" t="s">
        <v>96</v>
      </c>
      <c r="Q38" s="100">
        <v>3</v>
      </c>
      <c r="R38" s="100">
        <v>0</v>
      </c>
      <c r="S38" s="101">
        <v>54800</v>
      </c>
      <c r="T38" s="101">
        <v>1996200</v>
      </c>
    </row>
    <row r="39" spans="1:20" s="41" customFormat="1">
      <c r="A39" s="85" t="s">
        <v>93</v>
      </c>
      <c r="B39" s="85" t="s">
        <v>103</v>
      </c>
      <c r="C39" s="85" t="s">
        <v>95</v>
      </c>
      <c r="D39" s="85" t="s">
        <v>96</v>
      </c>
      <c r="E39" s="85">
        <v>4</v>
      </c>
      <c r="F39" s="85">
        <v>0</v>
      </c>
      <c r="G39" s="86">
        <v>54800</v>
      </c>
      <c r="H39" s="86">
        <v>1998200</v>
      </c>
      <c r="I39" s="85"/>
      <c r="J39" s="85"/>
      <c r="K39" s="85"/>
      <c r="M39" s="100" t="s">
        <v>93</v>
      </c>
      <c r="N39" s="100" t="s">
        <v>103</v>
      </c>
      <c r="O39" s="100" t="s">
        <v>95</v>
      </c>
      <c r="P39" s="100" t="s">
        <v>96</v>
      </c>
      <c r="Q39" s="100">
        <v>4</v>
      </c>
      <c r="R39" s="100">
        <v>0</v>
      </c>
      <c r="S39" s="101">
        <v>54800</v>
      </c>
      <c r="T39" s="101">
        <v>1998200</v>
      </c>
    </row>
    <row r="40" spans="1:20" s="41" customFormat="1">
      <c r="A40" s="85" t="s">
        <v>93</v>
      </c>
      <c r="B40" s="85" t="s">
        <v>103</v>
      </c>
      <c r="C40" s="85" t="s">
        <v>95</v>
      </c>
      <c r="D40" s="85" t="s">
        <v>97</v>
      </c>
      <c r="E40" s="85">
        <v>1</v>
      </c>
      <c r="F40" s="86">
        <v>20000</v>
      </c>
      <c r="G40" s="86">
        <v>2640</v>
      </c>
      <c r="H40" s="86">
        <v>94160</v>
      </c>
      <c r="I40" s="85"/>
      <c r="J40" s="85"/>
      <c r="K40" s="85"/>
      <c r="M40" s="100" t="s">
        <v>93</v>
      </c>
      <c r="N40" s="100" t="s">
        <v>103</v>
      </c>
      <c r="O40" s="100" t="s">
        <v>95</v>
      </c>
      <c r="P40" s="100" t="s">
        <v>97</v>
      </c>
      <c r="Q40" s="100">
        <v>1</v>
      </c>
      <c r="R40" s="101">
        <v>20000</v>
      </c>
      <c r="S40" s="101">
        <v>2640</v>
      </c>
      <c r="T40" s="101">
        <v>94160</v>
      </c>
    </row>
    <row r="41" spans="1:20" s="41" customFormat="1">
      <c r="A41" s="85" t="s">
        <v>93</v>
      </c>
      <c r="B41" s="85" t="s">
        <v>103</v>
      </c>
      <c r="C41" s="85" t="s">
        <v>95</v>
      </c>
      <c r="D41" s="85" t="s">
        <v>97</v>
      </c>
      <c r="E41" s="85">
        <v>2</v>
      </c>
      <c r="F41" s="85">
        <v>0</v>
      </c>
      <c r="G41" s="86">
        <v>2640</v>
      </c>
      <c r="H41" s="86">
        <v>94160</v>
      </c>
      <c r="I41" s="85"/>
      <c r="J41" s="85"/>
      <c r="K41" s="85"/>
      <c r="M41" s="100" t="s">
        <v>93</v>
      </c>
      <c r="N41" s="100" t="s">
        <v>103</v>
      </c>
      <c r="O41" s="100" t="s">
        <v>95</v>
      </c>
      <c r="P41" s="100" t="s">
        <v>97</v>
      </c>
      <c r="Q41" s="100">
        <v>2</v>
      </c>
      <c r="R41" s="100">
        <v>0</v>
      </c>
      <c r="S41" s="101">
        <v>2640</v>
      </c>
      <c r="T41" s="101">
        <v>94160</v>
      </c>
    </row>
    <row r="42" spans="1:20" s="41" customFormat="1">
      <c r="A42" s="85" t="s">
        <v>93</v>
      </c>
      <c r="B42" s="85" t="s">
        <v>103</v>
      </c>
      <c r="C42" s="85" t="s">
        <v>95</v>
      </c>
      <c r="D42" s="85" t="s">
        <v>97</v>
      </c>
      <c r="E42" s="85">
        <v>3</v>
      </c>
      <c r="F42" s="85">
        <v>0</v>
      </c>
      <c r="G42" s="86">
        <v>2640</v>
      </c>
      <c r="H42" s="86">
        <v>94160</v>
      </c>
      <c r="I42" s="85"/>
      <c r="J42" s="85"/>
      <c r="K42" s="85"/>
      <c r="M42" s="100" t="s">
        <v>93</v>
      </c>
      <c r="N42" s="100" t="s">
        <v>103</v>
      </c>
      <c r="O42" s="100" t="s">
        <v>95</v>
      </c>
      <c r="P42" s="100" t="s">
        <v>97</v>
      </c>
      <c r="Q42" s="100">
        <v>3</v>
      </c>
      <c r="R42" s="100">
        <v>0</v>
      </c>
      <c r="S42" s="101">
        <v>2640</v>
      </c>
      <c r="T42" s="101">
        <v>94160</v>
      </c>
    </row>
    <row r="43" spans="1:20" s="41" customFormat="1">
      <c r="A43" s="85" t="s">
        <v>93</v>
      </c>
      <c r="B43" s="85" t="s">
        <v>103</v>
      </c>
      <c r="C43" s="85" t="s">
        <v>95</v>
      </c>
      <c r="D43" s="85" t="s">
        <v>97</v>
      </c>
      <c r="E43" s="85">
        <v>4</v>
      </c>
      <c r="F43" s="85">
        <v>0</v>
      </c>
      <c r="G43" s="86">
        <v>2640</v>
      </c>
      <c r="H43" s="86">
        <v>94160</v>
      </c>
      <c r="I43" s="85"/>
      <c r="J43" s="85"/>
      <c r="K43" s="85"/>
      <c r="M43" s="100" t="s">
        <v>93</v>
      </c>
      <c r="N43" s="100" t="s">
        <v>103</v>
      </c>
      <c r="O43" s="100" t="s">
        <v>95</v>
      </c>
      <c r="P43" s="100" t="s">
        <v>97</v>
      </c>
      <c r="Q43" s="100">
        <v>4</v>
      </c>
      <c r="R43" s="100">
        <v>0</v>
      </c>
      <c r="S43" s="101">
        <v>2640</v>
      </c>
      <c r="T43" s="101">
        <v>94160</v>
      </c>
    </row>
    <row r="44" spans="1:20" s="41" customFormat="1">
      <c r="A44" s="85" t="s">
        <v>93</v>
      </c>
      <c r="B44" s="85" t="s">
        <v>104</v>
      </c>
      <c r="C44" s="85" t="s">
        <v>100</v>
      </c>
      <c r="D44" s="85" t="s">
        <v>96</v>
      </c>
      <c r="E44" s="85">
        <v>1</v>
      </c>
      <c r="F44" s="86">
        <v>20000</v>
      </c>
      <c r="G44" s="86">
        <v>54800</v>
      </c>
      <c r="H44" s="86">
        <v>1731200</v>
      </c>
      <c r="I44" s="85"/>
      <c r="J44" s="85"/>
      <c r="K44" s="85"/>
      <c r="M44" s="100" t="s">
        <v>93</v>
      </c>
      <c r="N44" s="100" t="s">
        <v>104</v>
      </c>
      <c r="O44" s="100" t="s">
        <v>100</v>
      </c>
      <c r="P44" s="100" t="s">
        <v>96</v>
      </c>
      <c r="Q44" s="100">
        <v>1</v>
      </c>
      <c r="R44" s="101">
        <v>20000</v>
      </c>
      <c r="S44" s="101">
        <v>54800</v>
      </c>
      <c r="T44" s="101">
        <v>1731200</v>
      </c>
    </row>
    <row r="45" spans="1:20" s="41" customFormat="1">
      <c r="A45" s="85" t="s">
        <v>93</v>
      </c>
      <c r="B45" s="85" t="s">
        <v>104</v>
      </c>
      <c r="C45" s="85" t="s">
        <v>100</v>
      </c>
      <c r="D45" s="85" t="s">
        <v>96</v>
      </c>
      <c r="E45" s="85">
        <v>2</v>
      </c>
      <c r="F45" s="85">
        <v>0</v>
      </c>
      <c r="G45" s="86">
        <v>54800</v>
      </c>
      <c r="H45" s="86">
        <v>1731200</v>
      </c>
      <c r="I45" s="85"/>
      <c r="J45" s="85"/>
      <c r="K45" s="85"/>
      <c r="M45" s="100" t="s">
        <v>93</v>
      </c>
      <c r="N45" s="100" t="s">
        <v>104</v>
      </c>
      <c r="O45" s="100" t="s">
        <v>100</v>
      </c>
      <c r="P45" s="100" t="s">
        <v>96</v>
      </c>
      <c r="Q45" s="100">
        <v>2</v>
      </c>
      <c r="R45" s="100">
        <v>0</v>
      </c>
      <c r="S45" s="101">
        <v>54800</v>
      </c>
      <c r="T45" s="101">
        <v>1731200</v>
      </c>
    </row>
    <row r="46" spans="1:20" s="41" customFormat="1">
      <c r="A46" s="85" t="s">
        <v>93</v>
      </c>
      <c r="B46" s="85" t="s">
        <v>104</v>
      </c>
      <c r="C46" s="85" t="s">
        <v>100</v>
      </c>
      <c r="D46" s="85" t="s">
        <v>96</v>
      </c>
      <c r="E46" s="85">
        <v>3</v>
      </c>
      <c r="F46" s="85">
        <v>0</v>
      </c>
      <c r="G46" s="94">
        <v>54800</v>
      </c>
      <c r="H46" s="94">
        <v>1731200</v>
      </c>
      <c r="I46" s="85"/>
      <c r="J46" s="85"/>
      <c r="K46" s="85"/>
      <c r="M46" s="100" t="s">
        <v>93</v>
      </c>
      <c r="N46" s="100" t="s">
        <v>104</v>
      </c>
      <c r="O46" s="100" t="s">
        <v>100</v>
      </c>
      <c r="P46" s="100" t="s">
        <v>96</v>
      </c>
      <c r="Q46" s="100">
        <v>3</v>
      </c>
      <c r="R46" s="100">
        <v>0</v>
      </c>
      <c r="S46" s="101">
        <v>54800</v>
      </c>
      <c r="T46" s="101">
        <v>1731200</v>
      </c>
    </row>
    <row r="47" spans="1:20" s="41" customFormat="1">
      <c r="A47" s="85" t="s">
        <v>93</v>
      </c>
      <c r="B47" s="85" t="s">
        <v>104</v>
      </c>
      <c r="C47" s="85" t="s">
        <v>100</v>
      </c>
      <c r="D47" s="85" t="s">
        <v>96</v>
      </c>
      <c r="E47" s="85">
        <v>4</v>
      </c>
      <c r="F47" s="85">
        <v>0</v>
      </c>
      <c r="G47" s="86">
        <v>54800</v>
      </c>
      <c r="H47" s="86">
        <v>1733200</v>
      </c>
      <c r="I47" s="85"/>
      <c r="J47" s="85"/>
      <c r="K47" s="85"/>
      <c r="M47" s="100" t="s">
        <v>93</v>
      </c>
      <c r="N47" s="100" t="s">
        <v>104</v>
      </c>
      <c r="O47" s="100" t="s">
        <v>100</v>
      </c>
      <c r="P47" s="100" t="s">
        <v>96</v>
      </c>
      <c r="Q47" s="100">
        <v>4</v>
      </c>
      <c r="R47" s="100">
        <v>0</v>
      </c>
      <c r="S47" s="101">
        <v>54800</v>
      </c>
      <c r="T47" s="101">
        <v>1733200</v>
      </c>
    </row>
    <row r="48" spans="1:20" s="41" customFormat="1">
      <c r="A48" s="85" t="s">
        <v>93</v>
      </c>
      <c r="B48" s="85" t="s">
        <v>104</v>
      </c>
      <c r="C48" s="85" t="s">
        <v>100</v>
      </c>
      <c r="D48" s="85" t="s">
        <v>97</v>
      </c>
      <c r="E48" s="85">
        <v>1</v>
      </c>
      <c r="F48" s="86">
        <v>20000</v>
      </c>
      <c r="G48" s="86">
        <v>2640</v>
      </c>
      <c r="H48" s="86">
        <v>81420</v>
      </c>
      <c r="I48" s="85"/>
      <c r="J48" s="85"/>
      <c r="K48" s="85"/>
      <c r="M48" s="100" t="s">
        <v>93</v>
      </c>
      <c r="N48" s="100" t="s">
        <v>104</v>
      </c>
      <c r="O48" s="100" t="s">
        <v>100</v>
      </c>
      <c r="P48" s="100" t="s">
        <v>97</v>
      </c>
      <c r="Q48" s="100">
        <v>1</v>
      </c>
      <c r="R48" s="101">
        <v>20000</v>
      </c>
      <c r="S48" s="101">
        <v>2640</v>
      </c>
      <c r="T48" s="101">
        <v>81420</v>
      </c>
    </row>
    <row r="49" spans="1:20" s="41" customFormat="1">
      <c r="A49" s="85" t="s">
        <v>93</v>
      </c>
      <c r="B49" s="85" t="s">
        <v>104</v>
      </c>
      <c r="C49" s="85" t="s">
        <v>100</v>
      </c>
      <c r="D49" s="85" t="s">
        <v>97</v>
      </c>
      <c r="E49" s="85">
        <v>2</v>
      </c>
      <c r="F49" s="85">
        <v>0</v>
      </c>
      <c r="G49" s="86">
        <v>2640</v>
      </c>
      <c r="H49" s="86">
        <v>81420</v>
      </c>
      <c r="I49" s="85"/>
      <c r="J49" s="85"/>
      <c r="K49" s="85"/>
      <c r="M49" s="100" t="s">
        <v>93</v>
      </c>
      <c r="N49" s="100" t="s">
        <v>104</v>
      </c>
      <c r="O49" s="100" t="s">
        <v>100</v>
      </c>
      <c r="P49" s="100" t="s">
        <v>97</v>
      </c>
      <c r="Q49" s="100">
        <v>2</v>
      </c>
      <c r="R49" s="100">
        <v>0</v>
      </c>
      <c r="S49" s="101">
        <v>2640</v>
      </c>
      <c r="T49" s="101">
        <v>81420</v>
      </c>
    </row>
    <row r="50" spans="1:20" s="41" customFormat="1">
      <c r="A50" s="85" t="s">
        <v>93</v>
      </c>
      <c r="B50" s="85" t="s">
        <v>104</v>
      </c>
      <c r="C50" s="85" t="s">
        <v>100</v>
      </c>
      <c r="D50" s="85" t="s">
        <v>97</v>
      </c>
      <c r="E50" s="85">
        <v>3</v>
      </c>
      <c r="F50" s="85">
        <v>0</v>
      </c>
      <c r="G50" s="86">
        <v>2640</v>
      </c>
      <c r="H50" s="86">
        <v>81420</v>
      </c>
      <c r="I50" s="85"/>
      <c r="J50" s="85"/>
      <c r="K50" s="85"/>
      <c r="M50" s="100" t="s">
        <v>93</v>
      </c>
      <c r="N50" s="100" t="s">
        <v>104</v>
      </c>
      <c r="O50" s="100" t="s">
        <v>100</v>
      </c>
      <c r="P50" s="100" t="s">
        <v>97</v>
      </c>
      <c r="Q50" s="100">
        <v>3</v>
      </c>
      <c r="R50" s="100">
        <v>0</v>
      </c>
      <c r="S50" s="101">
        <v>2640</v>
      </c>
      <c r="T50" s="101">
        <v>81420</v>
      </c>
    </row>
    <row r="51" spans="1:20" s="41" customFormat="1">
      <c r="A51" s="85" t="s">
        <v>93</v>
      </c>
      <c r="B51" s="85" t="s">
        <v>104</v>
      </c>
      <c r="C51" s="85" t="s">
        <v>100</v>
      </c>
      <c r="D51" s="85" t="s">
        <v>97</v>
      </c>
      <c r="E51" s="85">
        <v>4</v>
      </c>
      <c r="F51" s="85">
        <v>0</v>
      </c>
      <c r="G51" s="86">
        <v>2640</v>
      </c>
      <c r="H51" s="86">
        <v>81420</v>
      </c>
      <c r="I51" s="85"/>
      <c r="J51" s="85"/>
      <c r="K51" s="85"/>
      <c r="M51" s="100" t="s">
        <v>93</v>
      </c>
      <c r="N51" s="100" t="s">
        <v>104</v>
      </c>
      <c r="O51" s="100" t="s">
        <v>100</v>
      </c>
      <c r="P51" s="100" t="s">
        <v>97</v>
      </c>
      <c r="Q51" s="100">
        <v>4</v>
      </c>
      <c r="R51" s="100">
        <v>0</v>
      </c>
      <c r="S51" s="101">
        <v>2640</v>
      </c>
      <c r="T51" s="101">
        <v>81420</v>
      </c>
    </row>
    <row r="52" spans="1:20" s="41" customFormat="1">
      <c r="A52" s="85" t="s">
        <v>93</v>
      </c>
      <c r="B52" s="92"/>
      <c r="C52" s="92"/>
      <c r="D52" s="92"/>
      <c r="E52" s="92"/>
      <c r="F52" s="92"/>
      <c r="G52" s="92"/>
      <c r="H52" s="92"/>
      <c r="I52" s="92"/>
      <c r="J52" s="92"/>
      <c r="K52" s="93" t="s">
        <v>105</v>
      </c>
      <c r="M52" s="100" t="s">
        <v>93</v>
      </c>
      <c r="N52" s="100"/>
      <c r="O52" s="100"/>
      <c r="P52" s="100"/>
      <c r="Q52" s="100"/>
      <c r="R52" s="100"/>
      <c r="S52" s="100"/>
      <c r="T52" s="100"/>
    </row>
  </sheetData>
  <phoneticPr fontId="8" type="noConversion"/>
  <pageMargins left="0.70866141732283472" right="0.70866141732283472" top="0.74803149606299213" bottom="0.74803149606299213" header="0.31496062992125984" footer="0.31496062992125984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2EA709CE5A919B4394AC8A84B55D4D02" ma:contentTypeVersion="9" ma:contentTypeDescription="새 문서를 만듭니다." ma:contentTypeScope="" ma:versionID="5ace10913142f91d9f0cdb237d8ebefb">
  <xsd:schema xmlns:xsd="http://www.w3.org/2001/XMLSchema" xmlns:xs="http://www.w3.org/2001/XMLSchema" xmlns:p="http://schemas.microsoft.com/office/2006/metadata/properties" xmlns:ns3="9a7b6bda-5409-4e1a-ba8a-bef2293b9318" targetNamespace="http://schemas.microsoft.com/office/2006/metadata/properties" ma:root="true" ma:fieldsID="5b5030c9b4c092fa466546987dd36bb2" ns3:_="">
    <xsd:import namespace="9a7b6bda-5409-4e1a-ba8a-bef2293b931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7b6bda-5409-4e1a-ba8a-bef2293b9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EECA27-6936-41F3-B35A-D75975178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7b6bda-5409-4e1a-ba8a-bef2293b93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4AD82D-FE52-4588-920A-7C023B81AD96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9a7b6bda-5409-4e1a-ba8a-bef2293b9318"/>
  </ds:schemaRefs>
</ds:datastoreItem>
</file>

<file path=customXml/itemProps3.xml><?xml version="1.0" encoding="utf-8"?>
<ds:datastoreItem xmlns:ds="http://schemas.openxmlformats.org/officeDocument/2006/customXml" ds:itemID="{A2FF0C41-3504-4B8C-A874-A42F78EDEB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</vt:i4>
      </vt:variant>
    </vt:vector>
  </HeadingPairs>
  <TitlesOfParts>
    <vt:vector size="12" baseType="lpstr">
      <vt:lpstr>대학(학기제)</vt:lpstr>
      <vt:lpstr>대학(학점제) </vt:lpstr>
      <vt:lpstr>산업대학-학점제</vt:lpstr>
      <vt:lpstr>대학(학점제)(수업료1,2)</vt:lpstr>
      <vt:lpstr>일반대학원(학기제)</vt:lpstr>
      <vt:lpstr>일반대학원(학기제)(수업료1,2)</vt:lpstr>
      <vt:lpstr>특수대학원(학점제)</vt:lpstr>
      <vt:lpstr>특수대학원(학점제) (수업료1,2)</vt:lpstr>
      <vt:lpstr>2017대학등록금기준정보</vt:lpstr>
      <vt:lpstr>2017대학원등록금기준정보</vt:lpstr>
      <vt:lpstr>산업대생조견표</vt:lpstr>
      <vt:lpstr>'2017대학등록금기준정보'!Print_Area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하중규</dc:creator>
  <cp:lastModifiedBy>User</cp:lastModifiedBy>
  <cp:lastPrinted>2023-01-09T12:17:20Z</cp:lastPrinted>
  <dcterms:created xsi:type="dcterms:W3CDTF">2003-01-15T00:32:21Z</dcterms:created>
  <dcterms:modified xsi:type="dcterms:W3CDTF">2025-01-24T04:34:59Z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0x0101002EA709CE5A919B4394AC8A84B55D4D02</vt:lpwstr>
  </property>
</Properties>
</file>